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9. September 2025\18.09.2025\SPI Email 18.09.2025\E-File\"/>
    </mc:Choice>
  </mc:AlternateContent>
  <xr:revisionPtr revIDLastSave="0" documentId="13_ncr:1_{85243770-6EC7-4A9D-A308-265D722B3ED9}" xr6:coauthVersionLast="47" xr6:coauthVersionMax="47" xr10:uidLastSave="{00000000-0000-0000-0000-000000000000}"/>
  <bookViews>
    <workbookView xWindow="-120" yWindow="-120" windowWidth="23280" windowHeight="12600" xr2:uid="{A62A50F1-26CE-48CF-95E5-CFA20396AEB9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Y29" i="9"/>
  <c r="U29" i="9"/>
  <c r="X29" i="9" s="1"/>
  <c r="U28" i="9"/>
  <c r="Y28" i="9" s="1"/>
  <c r="U27" i="9"/>
  <c r="Y27" i="9" s="1"/>
  <c r="W38" i="9"/>
  <c r="X22" i="9" s="1"/>
  <c r="M38" i="9"/>
  <c r="W22" i="9"/>
  <c r="M22" i="9"/>
  <c r="U17" i="9"/>
  <c r="X17" i="9" s="1"/>
  <c r="W12" i="9"/>
  <c r="V12" i="9"/>
  <c r="U12" i="9"/>
  <c r="W11" i="9"/>
  <c r="V11" i="9"/>
  <c r="U11" i="9"/>
  <c r="W10" i="9"/>
  <c r="V10" i="9"/>
  <c r="U10" i="9"/>
  <c r="X9" i="9"/>
  <c r="W9" i="9"/>
  <c r="V9" i="9"/>
  <c r="U9" i="9"/>
  <c r="Y9" i="9" s="1"/>
  <c r="W8" i="9"/>
  <c r="Y8" i="9" s="1"/>
  <c r="V8" i="9"/>
  <c r="U8" i="9"/>
  <c r="W7" i="9"/>
  <c r="Y7" i="9" s="1"/>
  <c r="V7" i="9"/>
  <c r="X7" i="9" s="1"/>
  <c r="U7" i="9"/>
  <c r="W6" i="9"/>
  <c r="V6" i="9"/>
  <c r="U6" i="9"/>
  <c r="X6" i="9" s="1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0" i="9" l="1"/>
  <c r="X11" i="9"/>
  <c r="Y12" i="9"/>
  <c r="Y6" i="9"/>
  <c r="Y11" i="9"/>
  <c r="X5" i="9"/>
  <c r="X8" i="9"/>
  <c r="Y10" i="9"/>
  <c r="Y17" i="9"/>
  <c r="X28" i="9"/>
  <c r="X27" i="9"/>
  <c r="X31" i="9"/>
  <c r="X12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<sst xmlns="http://schemas.openxmlformats.org/spreadsheetml/2006/main" count="631" uniqueCount="159">
  <si>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</si>
  <si>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</si>
  <si>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</si>
  <si>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</si>
  <si>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</si>
  <si>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</si>
  <si>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18-09-2025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</si>
  <si>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</si>
  <si>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</si>
  <si>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</si>
  <si>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</si>
  <si>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</si>
  <si>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</si>
  <si>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</si>
  <si>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</si>
  <si>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</si>
  <si>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</si>
  <si>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</si>
  <si>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</si>
  <si>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</si>
  <si>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</si>
  <si>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</si>
  <si>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</si>
  <si>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</si>
  <si>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</si>
  <si>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</si>
  <si>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</si>
  <si>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</si>
  <si>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</si>
  <si>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</si>
  <si>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</si>
  <si>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</si>
  <si>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</si>
  <si>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</si>
  <si>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</si>
  <si>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</si>
  <si>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</si>
  <si>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</si>
  <si>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</si>
  <si>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</si>
  <si>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</si>
  <si>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</si>
  <si>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</si>
  <si>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</si>
  <si>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</si>
  <si>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</si>
  <si>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</si>
  <si>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</si>
  <si>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</si>
  <si>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</si>
  <si>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</si>
  <si>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</si>
  <si>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</si>
  <si>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</si>
  <si>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</si>
  <si>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</si>
  <si>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</si>
  <si>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</si>
  <si>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</si>
  <si>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</si>
  <si>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</si>
  <si>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</si>
  <si>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</si>
  <si>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</si>
  <si>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</si>
  <si>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</si>
  <si>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</si>
  <si>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</si>
  <si>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</si>
  <si>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</si>
  <si>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</si>
  <si>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</si>
  <si>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</si>
  <si>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</si>
  <si>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</si>
  <si>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</si>
  <si>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</si>
  <si>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</si>
  <si>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</si>
  <si>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</si>
  <si>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</si>
  <si>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</si>
  <si>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</si>
  <si>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</si>
  <si>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</si>
  <si>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</si>
  <si>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</si>
  <si>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</si>
  <si>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</si>
  <si>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</si>
  <si>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</si>
  <si>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</si>
  <si>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</si>
  <si>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</si>
  <si>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</si>
  <si>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</si>
  <si>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</si>
  <si>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</si>
  <si>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</si>
  <si>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</si>
  <si>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</si>
  <si>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</si>
  <si>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</si>
  <si>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</si>
  <si>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</si>
  <si>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</si>
  <si>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</si>
  <si>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</si>
  <si>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</si>
  <si>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</si>
  <si>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</si>
  <si>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</si>
  <si>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</si>
  <si>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</si>
  <si>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</si>
  <si>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</si>
  <si>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</si>
  <si>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</si>
  <si>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</si>
  <si>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</si>
  <si>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</si>
  <si>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</si>
  <si>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</si>
  <si>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</si>
  <si>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</si>
  <si>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</si>
  <si>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18-09-2025</t>
  </si>
  <si>
    <t>No.</t>
  </si>
  <si>
    <t>Description</t>
  </si>
  <si>
    <t>Average Price for                                                18-09-25 11-09-25 19-09-24</t>
  </si>
  <si>
    <t>% Change over                 11-09-25 19-09-24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</si>
  <si>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</si>
  <si>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</si>
  <si>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</si>
  <si>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</si>
  <si>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</si>
  <si>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</si>
  <si>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</si>
  <si>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</si>
  <si>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</si>
  <si>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</si>
  <si>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</si>
  <si>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</si>
  <si>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</si>
  <si>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18-09-2025</t>
  </si>
  <si>
    <t>Avg. Price per litre</t>
  </si>
  <si>
    <t>% change over Pre. week</t>
  </si>
  <si>
    <t>Avg. Price per kg</t>
  </si>
  <si>
    <t>C: Prices of CNG (per litre for Punjab and per kg otherwise) for the Week Ended on 18-09-2025</t>
  </si>
  <si>
    <t>D: Wage Rates for the Week Ended on 18-09-2025</t>
  </si>
  <si>
    <t>E: Wheat Rates for the Week Ended on 18.09.2025</t>
  </si>
  <si>
    <t>Khuzdar</t>
  </si>
  <si>
    <t>Average Price for
18.09.2025     11.09.2025</t>
  </si>
  <si>
    <t>% Change over               11.09.2025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</si>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</sst>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1E8D-72BA-42A1-A822-6975DAB5D75A}">
  <dimension ref="A1:Y179"/>
  <sheetViews>
    <sheetView tabSelected="1" view="pageBreakPreview" topLeftCell="A142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2106.67</v>
      </c>
      <c r="E7" s="6">
        <v>2139.88</v>
      </c>
      <c r="F7" s="6">
        <v>2186.67</v>
      </c>
      <c r="G7" s="6">
        <v>1810</v>
      </c>
      <c r="H7" s="6">
        <v>1955.08</v>
      </c>
      <c r="I7" s="6">
        <v>2160</v>
      </c>
      <c r="J7" s="6">
        <v>1810</v>
      </c>
      <c r="K7" s="6">
        <v>1810</v>
      </c>
      <c r="L7" s="6">
        <v>1810</v>
      </c>
      <c r="M7" s="6">
        <v>1810</v>
      </c>
      <c r="N7" s="6">
        <v>1891.9</v>
      </c>
      <c r="O7" s="6">
        <v>2067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263.17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1050</v>
      </c>
      <c r="W11" s="6">
        <v>1083.07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2407.83</v>
      </c>
      <c r="F12" s="6">
        <v>2500</v>
      </c>
      <c r="G12" s="6">
        <v>2300</v>
      </c>
      <c r="H12" s="6">
        <v>2402.88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390</v>
      </c>
      <c r="E13" s="6">
        <v>405.93</v>
      </c>
      <c r="F13" s="6">
        <v>430</v>
      </c>
      <c r="G13" s="6">
        <v>390</v>
      </c>
      <c r="H13" s="6">
        <v>401.22</v>
      </c>
      <c r="I13" s="6">
        <v>420</v>
      </c>
      <c r="J13" s="6">
        <v>376</v>
      </c>
      <c r="K13" s="6">
        <v>376</v>
      </c>
      <c r="L13" s="6">
        <v>376</v>
      </c>
      <c r="M13" s="6">
        <v>378</v>
      </c>
      <c r="N13" s="6">
        <v>378</v>
      </c>
      <c r="O13" s="6">
        <v>378</v>
      </c>
      <c r="P13" s="6">
        <v>378</v>
      </c>
      <c r="Q13" s="6">
        <v>378</v>
      </c>
      <c r="R13" s="6">
        <v>378</v>
      </c>
      <c r="S13" s="6">
        <v>400</v>
      </c>
      <c r="T13" s="6">
        <v>400</v>
      </c>
      <c r="U13" s="6">
        <v>400</v>
      </c>
      <c r="V13" s="6">
        <v>390</v>
      </c>
      <c r="W13" s="6">
        <v>390</v>
      </c>
      <c r="X13" s="6">
        <v>390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306</v>
      </c>
      <c r="E17" s="6">
        <v>314.62</v>
      </c>
      <c r="F17" s="6">
        <v>320</v>
      </c>
      <c r="G17" s="6">
        <v>308</v>
      </c>
      <c r="H17" s="6">
        <v>314.02999999999997</v>
      </c>
      <c r="I17" s="6">
        <v>320</v>
      </c>
      <c r="J17" s="6">
        <v>310</v>
      </c>
      <c r="K17" s="6">
        <v>310</v>
      </c>
      <c r="L17" s="6">
        <v>310</v>
      </c>
      <c r="M17" s="6">
        <v>305</v>
      </c>
      <c r="N17" s="6">
        <v>305</v>
      </c>
      <c r="O17" s="6">
        <v>305</v>
      </c>
      <c r="P17" s="6">
        <v>305</v>
      </c>
      <c r="Q17" s="6">
        <v>305</v>
      </c>
      <c r="R17" s="6">
        <v>305</v>
      </c>
      <c r="S17" s="6">
        <v>307</v>
      </c>
      <c r="T17" s="6">
        <v>307</v>
      </c>
      <c r="U17" s="6">
        <v>307</v>
      </c>
      <c r="V17" s="6">
        <v>306</v>
      </c>
      <c r="W17" s="6">
        <v>306</v>
      </c>
      <c r="X17" s="6">
        <v>306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490</v>
      </c>
      <c r="W18" s="6">
        <v>496.64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575</v>
      </c>
      <c r="E21" s="6">
        <v>575</v>
      </c>
      <c r="F21" s="6">
        <v>575</v>
      </c>
      <c r="G21" s="6">
        <v>575</v>
      </c>
      <c r="H21" s="6">
        <v>575</v>
      </c>
      <c r="I21" s="6">
        <v>575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575</v>
      </c>
      <c r="Q21" s="6">
        <v>575</v>
      </c>
      <c r="R21" s="6">
        <v>575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216.74</v>
      </c>
      <c r="F22" s="6">
        <v>240</v>
      </c>
      <c r="G22" s="6">
        <v>180</v>
      </c>
      <c r="H22" s="6">
        <v>202.09</v>
      </c>
      <c r="I22" s="6">
        <v>230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130</v>
      </c>
      <c r="Q22" s="6">
        <v>148.30000000000001</v>
      </c>
      <c r="R22" s="6">
        <v>160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331.31</v>
      </c>
      <c r="F23" s="6">
        <v>350</v>
      </c>
      <c r="G23" s="6">
        <v>320</v>
      </c>
      <c r="H23" s="6">
        <v>334.51</v>
      </c>
      <c r="I23" s="6">
        <v>350</v>
      </c>
      <c r="J23" s="6">
        <v>260</v>
      </c>
      <c r="K23" s="6">
        <v>260</v>
      </c>
      <c r="L23" s="6">
        <v>260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300</v>
      </c>
      <c r="U23" s="6">
        <v>300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390</v>
      </c>
      <c r="E24" s="6">
        <v>421.2</v>
      </c>
      <c r="F24" s="6">
        <v>450</v>
      </c>
      <c r="G24" s="6">
        <v>380</v>
      </c>
      <c r="H24" s="6">
        <v>399.75</v>
      </c>
      <c r="I24" s="6">
        <v>420</v>
      </c>
      <c r="J24" s="6">
        <v>340</v>
      </c>
      <c r="K24" s="6">
        <v>340</v>
      </c>
      <c r="L24" s="6">
        <v>340</v>
      </c>
      <c r="M24" s="6">
        <v>340</v>
      </c>
      <c r="N24" s="6">
        <v>340</v>
      </c>
      <c r="O24" s="6">
        <v>340</v>
      </c>
      <c r="P24" s="6">
        <v>360</v>
      </c>
      <c r="Q24" s="6">
        <v>368.52</v>
      </c>
      <c r="R24" s="6">
        <v>380</v>
      </c>
      <c r="S24" s="6">
        <v>370</v>
      </c>
      <c r="T24" s="6">
        <v>370</v>
      </c>
      <c r="U24" s="6">
        <v>370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400</v>
      </c>
      <c r="N25" s="6">
        <v>400</v>
      </c>
      <c r="O25" s="6">
        <v>400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343.7</v>
      </c>
      <c r="F26" s="6">
        <v>380</v>
      </c>
      <c r="G26" s="6">
        <v>320</v>
      </c>
      <c r="H26" s="6">
        <v>347.8</v>
      </c>
      <c r="I26" s="6">
        <v>360</v>
      </c>
      <c r="J26" s="6">
        <v>270</v>
      </c>
      <c r="K26" s="6">
        <v>273.29000000000002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113.77</v>
      </c>
      <c r="F27" s="6">
        <v>130</v>
      </c>
      <c r="G27" s="6">
        <v>85</v>
      </c>
      <c r="H27" s="6">
        <v>103.17</v>
      </c>
      <c r="I27" s="6">
        <v>120</v>
      </c>
      <c r="J27" s="6">
        <v>90</v>
      </c>
      <c r="K27" s="6">
        <v>90</v>
      </c>
      <c r="L27" s="6">
        <v>90</v>
      </c>
      <c r="M27" s="6">
        <v>90</v>
      </c>
      <c r="N27" s="6">
        <v>90</v>
      </c>
      <c r="O27" s="6">
        <v>90</v>
      </c>
      <c r="P27" s="6">
        <v>80</v>
      </c>
      <c r="Q27" s="6">
        <v>84.57</v>
      </c>
      <c r="R27" s="6">
        <v>100</v>
      </c>
      <c r="S27" s="6">
        <v>80</v>
      </c>
      <c r="T27" s="6">
        <v>91.58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137.01</v>
      </c>
      <c r="F28" s="6">
        <v>160</v>
      </c>
      <c r="G28" s="6">
        <v>110</v>
      </c>
      <c r="H28" s="6">
        <v>128.04</v>
      </c>
      <c r="I28" s="6">
        <v>150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80</v>
      </c>
      <c r="Q28" s="6">
        <v>84.14</v>
      </c>
      <c r="R28" s="6">
        <v>90</v>
      </c>
      <c r="S28" s="6">
        <v>80</v>
      </c>
      <c r="T28" s="6">
        <v>83.2</v>
      </c>
      <c r="U28" s="6">
        <v>90</v>
      </c>
      <c r="V28" s="6">
        <v>70</v>
      </c>
      <c r="W28" s="6">
        <v>76.52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200</v>
      </c>
      <c r="E29" s="6">
        <v>225.26</v>
      </c>
      <c r="F29" s="6">
        <v>250</v>
      </c>
      <c r="G29" s="6">
        <v>190</v>
      </c>
      <c r="H29" s="6">
        <v>208.67</v>
      </c>
      <c r="I29" s="6">
        <v>240</v>
      </c>
      <c r="J29" s="6">
        <v>220</v>
      </c>
      <c r="K29" s="6">
        <v>220</v>
      </c>
      <c r="L29" s="6">
        <v>220</v>
      </c>
      <c r="M29" s="6">
        <v>200</v>
      </c>
      <c r="N29" s="6">
        <v>200</v>
      </c>
      <c r="O29" s="6">
        <v>200</v>
      </c>
      <c r="P29" s="6">
        <v>160</v>
      </c>
      <c r="Q29" s="6">
        <v>166.54</v>
      </c>
      <c r="R29" s="6">
        <v>180</v>
      </c>
      <c r="S29" s="6">
        <v>220</v>
      </c>
      <c r="T29" s="6">
        <v>220</v>
      </c>
      <c r="U29" s="6">
        <v>220</v>
      </c>
      <c r="V29" s="6">
        <v>180</v>
      </c>
      <c r="W29" s="6">
        <v>180</v>
      </c>
      <c r="X29" s="6">
        <v>180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177</v>
      </c>
      <c r="E30" s="6">
        <v>182.17</v>
      </c>
      <c r="F30" s="6">
        <v>190</v>
      </c>
      <c r="G30" s="6">
        <v>177</v>
      </c>
      <c r="H30" s="6">
        <v>180.59</v>
      </c>
      <c r="I30" s="6">
        <v>190</v>
      </c>
      <c r="J30" s="6">
        <v>177</v>
      </c>
      <c r="K30" s="6">
        <v>185.56</v>
      </c>
      <c r="L30" s="6">
        <v>190</v>
      </c>
      <c r="M30" s="6">
        <v>177</v>
      </c>
      <c r="N30" s="6">
        <v>179.63</v>
      </c>
      <c r="O30" s="6">
        <v>185</v>
      </c>
      <c r="P30" s="6">
        <v>177</v>
      </c>
      <c r="Q30" s="6">
        <v>177</v>
      </c>
      <c r="R30" s="6">
        <v>177</v>
      </c>
      <c r="S30" s="6">
        <v>177</v>
      </c>
      <c r="T30" s="6">
        <v>177</v>
      </c>
      <c r="U30" s="6">
        <v>177</v>
      </c>
      <c r="V30" s="6">
        <v>177</v>
      </c>
      <c r="W30" s="6">
        <v>177</v>
      </c>
      <c r="X30" s="6">
        <v>177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233.14</v>
      </c>
      <c r="U31" s="6">
        <v>240</v>
      </c>
      <c r="V31" s="6">
        <v>240</v>
      </c>
      <c r="W31" s="6">
        <v>240</v>
      </c>
      <c r="X31" s="6">
        <v>240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400</v>
      </c>
      <c r="K34" s="6">
        <v>432.67</v>
      </c>
      <c r="L34" s="6">
        <v>450</v>
      </c>
      <c r="M34" s="6">
        <v>400</v>
      </c>
      <c r="N34" s="6">
        <v>400</v>
      </c>
      <c r="O34" s="6">
        <v>400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140.65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274.01</v>
      </c>
      <c r="E54" s="6">
        <v>274.01</v>
      </c>
      <c r="F54" s="6">
        <v>274.01</v>
      </c>
      <c r="G54" s="6">
        <v>273.68</v>
      </c>
      <c r="H54" s="6">
        <v>273.89999999999998</v>
      </c>
      <c r="I54" s="6">
        <v>274.01</v>
      </c>
      <c r="J54" s="6">
        <v>274.7</v>
      </c>
      <c r="K54" s="6">
        <v>274.7</v>
      </c>
      <c r="L54" s="6">
        <v>274.7</v>
      </c>
      <c r="M54" s="6">
        <v>274.89</v>
      </c>
      <c r="N54" s="6">
        <v>274.89</v>
      </c>
      <c r="O54" s="6">
        <v>274.89</v>
      </c>
      <c r="P54" s="6">
        <v>274.45</v>
      </c>
      <c r="Q54" s="6">
        <v>274.45</v>
      </c>
      <c r="R54" s="6">
        <v>274.45</v>
      </c>
      <c r="S54" s="6">
        <v>273.89999999999998</v>
      </c>
      <c r="T54" s="6">
        <v>273.89999999999998</v>
      </c>
      <c r="U54" s="6">
        <v>273.89999999999998</v>
      </c>
      <c r="V54" s="6">
        <v>275.57</v>
      </c>
      <c r="W54" s="6">
        <v>275.57</v>
      </c>
      <c r="X54" s="6">
        <v>275.57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3150</v>
      </c>
      <c r="E55" s="6">
        <v>3212.33</v>
      </c>
      <c r="F55" s="6">
        <v>3250</v>
      </c>
      <c r="G55" s="6">
        <v>3200</v>
      </c>
      <c r="H55" s="6">
        <v>3289.63</v>
      </c>
      <c r="I55" s="6">
        <v>3350</v>
      </c>
      <c r="J55" s="6">
        <v>3268</v>
      </c>
      <c r="K55" s="6">
        <v>3268</v>
      </c>
      <c r="L55" s="6">
        <v>3268</v>
      </c>
      <c r="M55" s="6">
        <v>3384</v>
      </c>
      <c r="N55" s="6">
        <v>3384</v>
      </c>
      <c r="O55" s="6">
        <v>3384</v>
      </c>
      <c r="P55" s="6">
        <v>3034.2</v>
      </c>
      <c r="Q55" s="6">
        <v>3111.51</v>
      </c>
      <c r="R55" s="6">
        <v>3150.9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1810</v>
      </c>
      <c r="H65" s="6">
        <v>1810</v>
      </c>
      <c r="I65" s="6">
        <v>1810</v>
      </c>
      <c r="J65" s="6">
        <v>2100</v>
      </c>
      <c r="K65" s="6">
        <v>2164.1</v>
      </c>
      <c r="L65" s="6">
        <v>2300</v>
      </c>
      <c r="M65" s="6">
        <v>2280</v>
      </c>
      <c r="N65" s="6">
        <v>2291.65</v>
      </c>
      <c r="O65" s="6">
        <v>2300</v>
      </c>
      <c r="P65" s="6">
        <v>2100</v>
      </c>
      <c r="Q65" s="6">
        <v>2100</v>
      </c>
      <c r="R65" s="6">
        <v>2100</v>
      </c>
      <c r="S65" s="6">
        <v>2200</v>
      </c>
      <c r="T65" s="6">
        <v>2213.25</v>
      </c>
      <c r="U65" s="6">
        <v>2240</v>
      </c>
      <c r="V65" s="6">
        <v>2000</v>
      </c>
      <c r="W65" s="6">
        <v>2104.5700000000002</v>
      </c>
      <c r="X65" s="6">
        <v>2200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178.66</v>
      </c>
      <c r="L67" s="6">
        <v>190</v>
      </c>
      <c r="M67" s="6">
        <v>140</v>
      </c>
      <c r="N67" s="6">
        <v>146.37</v>
      </c>
      <c r="O67" s="6">
        <v>160</v>
      </c>
      <c r="P67" s="6">
        <v>170</v>
      </c>
      <c r="Q67" s="6">
        <v>170</v>
      </c>
      <c r="R67" s="6">
        <v>170</v>
      </c>
      <c r="S67" s="6">
        <v>110</v>
      </c>
      <c r="T67" s="6">
        <v>116.57</v>
      </c>
      <c r="U67" s="6">
        <v>120</v>
      </c>
      <c r="V67" s="6">
        <v>130</v>
      </c>
      <c r="W67" s="6">
        <v>132.16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1311.02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2246.4499999999998</v>
      </c>
      <c r="L70" s="6">
        <v>2400</v>
      </c>
      <c r="M70" s="6">
        <v>2000</v>
      </c>
      <c r="N70" s="6">
        <v>2056.96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382</v>
      </c>
      <c r="E71" s="6">
        <v>382</v>
      </c>
      <c r="F71" s="6">
        <v>382</v>
      </c>
      <c r="G71" s="6">
        <v>380</v>
      </c>
      <c r="H71" s="6">
        <v>380</v>
      </c>
      <c r="I71" s="6">
        <v>380</v>
      </c>
      <c r="J71" s="6">
        <v>390</v>
      </c>
      <c r="K71" s="6">
        <v>407.74</v>
      </c>
      <c r="L71" s="6">
        <v>430</v>
      </c>
      <c r="M71" s="6">
        <v>400</v>
      </c>
      <c r="N71" s="6">
        <v>400.82</v>
      </c>
      <c r="O71" s="6">
        <v>410</v>
      </c>
      <c r="P71" s="6">
        <v>400</v>
      </c>
      <c r="Q71" s="6">
        <v>400</v>
      </c>
      <c r="R71" s="6">
        <v>400</v>
      </c>
      <c r="S71" s="6">
        <v>400</v>
      </c>
      <c r="T71" s="6">
        <v>400</v>
      </c>
      <c r="U71" s="6">
        <v>400</v>
      </c>
      <c r="V71" s="6">
        <v>400</v>
      </c>
      <c r="W71" s="6">
        <v>400</v>
      </c>
      <c r="X71" s="6">
        <v>400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295</v>
      </c>
      <c r="E75" s="6">
        <v>302.17</v>
      </c>
      <c r="F75" s="6">
        <v>310</v>
      </c>
      <c r="G75" s="6">
        <v>310</v>
      </c>
      <c r="H75" s="6">
        <v>310</v>
      </c>
      <c r="I75" s="6">
        <v>310</v>
      </c>
      <c r="J75" s="6">
        <v>320</v>
      </c>
      <c r="K75" s="6">
        <v>328.13</v>
      </c>
      <c r="L75" s="6">
        <v>340</v>
      </c>
      <c r="M75" s="6">
        <v>300</v>
      </c>
      <c r="N75" s="6">
        <v>306.52</v>
      </c>
      <c r="O75" s="6">
        <v>320</v>
      </c>
      <c r="P75" s="6">
        <v>320</v>
      </c>
      <c r="Q75" s="6">
        <v>320</v>
      </c>
      <c r="R75" s="6">
        <v>320</v>
      </c>
      <c r="S75" s="6">
        <v>320</v>
      </c>
      <c r="T75" s="6">
        <v>320</v>
      </c>
      <c r="U75" s="6">
        <v>320</v>
      </c>
      <c r="V75" s="6">
        <v>320</v>
      </c>
      <c r="W75" s="6">
        <v>320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540.23</v>
      </c>
      <c r="L76" s="6">
        <v>650</v>
      </c>
      <c r="M76" s="6">
        <v>460</v>
      </c>
      <c r="N76" s="6">
        <v>463.27</v>
      </c>
      <c r="O76" s="6">
        <v>480</v>
      </c>
      <c r="P76" s="6">
        <v>440</v>
      </c>
      <c r="Q76" s="6">
        <v>440</v>
      </c>
      <c r="R76" s="6">
        <v>440</v>
      </c>
      <c r="S76" s="6">
        <v>500</v>
      </c>
      <c r="T76" s="6">
        <v>500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575</v>
      </c>
      <c r="H79" s="6">
        <v>575</v>
      </c>
      <c r="I79" s="6">
        <v>575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140</v>
      </c>
      <c r="H80" s="6">
        <v>143.26</v>
      </c>
      <c r="I80" s="6">
        <v>150</v>
      </c>
      <c r="J80" s="6">
        <v>80</v>
      </c>
      <c r="K80" s="6">
        <v>110.36</v>
      </c>
      <c r="L80" s="6">
        <v>150</v>
      </c>
      <c r="M80" s="6">
        <v>80</v>
      </c>
      <c r="N80" s="6">
        <v>93.43</v>
      </c>
      <c r="O80" s="6">
        <v>120</v>
      </c>
      <c r="P80" s="6">
        <v>100</v>
      </c>
      <c r="Q80" s="6">
        <v>106.27</v>
      </c>
      <c r="R80" s="6">
        <v>120</v>
      </c>
      <c r="S80" s="6">
        <v>80</v>
      </c>
      <c r="T80" s="6">
        <v>86.18</v>
      </c>
      <c r="U80" s="6">
        <v>100</v>
      </c>
      <c r="V80" s="6">
        <v>150</v>
      </c>
      <c r="W80" s="6">
        <v>158.38999999999999</v>
      </c>
      <c r="X80" s="6">
        <v>180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308.08999999999997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409.95</v>
      </c>
      <c r="F82" s="6">
        <v>420</v>
      </c>
      <c r="G82" s="6">
        <v>390</v>
      </c>
      <c r="H82" s="6">
        <v>393.31</v>
      </c>
      <c r="I82" s="6">
        <v>400</v>
      </c>
      <c r="J82" s="6">
        <v>360</v>
      </c>
      <c r="K82" s="6">
        <v>383.4</v>
      </c>
      <c r="L82" s="6">
        <v>400</v>
      </c>
      <c r="M82" s="6">
        <v>390</v>
      </c>
      <c r="N82" s="6">
        <v>402.42</v>
      </c>
      <c r="O82" s="6">
        <v>420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370</v>
      </c>
      <c r="W82" s="6">
        <v>377.75</v>
      </c>
      <c r="X82" s="6">
        <v>380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420</v>
      </c>
      <c r="H83" s="6">
        <v>423.31</v>
      </c>
      <c r="I83" s="6">
        <v>430</v>
      </c>
      <c r="J83" s="6">
        <v>380</v>
      </c>
      <c r="K83" s="6">
        <v>402.25</v>
      </c>
      <c r="L83" s="6">
        <v>420</v>
      </c>
      <c r="M83" s="6">
        <v>390</v>
      </c>
      <c r="N83" s="6">
        <v>399.98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430</v>
      </c>
      <c r="X83" s="6">
        <v>430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313.23</v>
      </c>
      <c r="F84" s="6">
        <v>320</v>
      </c>
      <c r="G84" s="6">
        <v>280</v>
      </c>
      <c r="H84" s="6">
        <v>293.18</v>
      </c>
      <c r="I84" s="6">
        <v>300</v>
      </c>
      <c r="J84" s="6">
        <v>280</v>
      </c>
      <c r="K84" s="6">
        <v>312.95999999999998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89.5</v>
      </c>
      <c r="F85" s="6">
        <v>100</v>
      </c>
      <c r="G85" s="6">
        <v>100</v>
      </c>
      <c r="H85" s="6">
        <v>116.96</v>
      </c>
      <c r="I85" s="6">
        <v>160</v>
      </c>
      <c r="J85" s="6">
        <v>60</v>
      </c>
      <c r="K85" s="6">
        <v>78.03</v>
      </c>
      <c r="L85" s="6">
        <v>80</v>
      </c>
      <c r="M85" s="6">
        <v>70</v>
      </c>
      <c r="N85" s="6">
        <v>73.19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80</v>
      </c>
      <c r="W85" s="6">
        <v>90.93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87.43</v>
      </c>
      <c r="F86" s="6">
        <v>100</v>
      </c>
      <c r="G86" s="6">
        <v>100</v>
      </c>
      <c r="H86" s="6">
        <v>100</v>
      </c>
      <c r="I86" s="6">
        <v>100</v>
      </c>
      <c r="J86" s="6">
        <v>80</v>
      </c>
      <c r="K86" s="6">
        <v>89.49</v>
      </c>
      <c r="L86" s="6">
        <v>100</v>
      </c>
      <c r="M86" s="6">
        <v>70</v>
      </c>
      <c r="N86" s="6">
        <v>76.52</v>
      </c>
      <c r="O86" s="6">
        <v>80</v>
      </c>
      <c r="P86" s="6">
        <v>80</v>
      </c>
      <c r="Q86" s="6">
        <v>80</v>
      </c>
      <c r="R86" s="6">
        <v>80</v>
      </c>
      <c r="S86" s="6">
        <v>80</v>
      </c>
      <c r="T86" s="6">
        <v>83.2</v>
      </c>
      <c r="U86" s="6">
        <v>90</v>
      </c>
      <c r="V86" s="6">
        <v>100</v>
      </c>
      <c r="W86" s="6">
        <v>102.14</v>
      </c>
      <c r="X86" s="6">
        <v>110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160</v>
      </c>
      <c r="E87" s="6">
        <v>188.37</v>
      </c>
      <c r="F87" s="6">
        <v>200</v>
      </c>
      <c r="G87" s="6">
        <v>220</v>
      </c>
      <c r="H87" s="6">
        <v>220</v>
      </c>
      <c r="I87" s="6">
        <v>220</v>
      </c>
      <c r="J87" s="6">
        <v>120</v>
      </c>
      <c r="K87" s="6">
        <v>138.69999999999999</v>
      </c>
      <c r="L87" s="6">
        <v>160</v>
      </c>
      <c r="M87" s="6">
        <v>140</v>
      </c>
      <c r="N87" s="6">
        <v>150.59</v>
      </c>
      <c r="O87" s="6">
        <v>160</v>
      </c>
      <c r="P87" s="6">
        <v>160</v>
      </c>
      <c r="Q87" s="6">
        <v>160</v>
      </c>
      <c r="R87" s="6">
        <v>160</v>
      </c>
      <c r="S87" s="6">
        <v>180</v>
      </c>
      <c r="T87" s="6">
        <v>193.1</v>
      </c>
      <c r="U87" s="6">
        <v>200</v>
      </c>
      <c r="V87" s="6">
        <v>170</v>
      </c>
      <c r="W87" s="6">
        <v>174.37</v>
      </c>
      <c r="X87" s="6">
        <v>180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177</v>
      </c>
      <c r="E88" s="6">
        <v>179.75</v>
      </c>
      <c r="F88" s="6">
        <v>185</v>
      </c>
      <c r="G88" s="6">
        <v>185</v>
      </c>
      <c r="H88" s="6">
        <v>186.65</v>
      </c>
      <c r="I88" s="6">
        <v>190</v>
      </c>
      <c r="J88" s="6">
        <v>185</v>
      </c>
      <c r="K88" s="6">
        <v>189.22</v>
      </c>
      <c r="L88" s="6">
        <v>195</v>
      </c>
      <c r="M88" s="6">
        <v>185</v>
      </c>
      <c r="N88" s="6">
        <v>188.32</v>
      </c>
      <c r="O88" s="6">
        <v>190</v>
      </c>
      <c r="P88" s="6">
        <v>185</v>
      </c>
      <c r="Q88" s="6">
        <v>185</v>
      </c>
      <c r="R88" s="6">
        <v>185</v>
      </c>
      <c r="S88" s="6">
        <v>185</v>
      </c>
      <c r="T88" s="6">
        <v>185</v>
      </c>
      <c r="U88" s="6">
        <v>185</v>
      </c>
      <c r="V88" s="6">
        <v>190</v>
      </c>
      <c r="W88" s="6">
        <v>190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230</v>
      </c>
      <c r="I89" s="6">
        <v>230</v>
      </c>
      <c r="J89" s="6">
        <v>240</v>
      </c>
      <c r="K89" s="6">
        <v>263.17</v>
      </c>
      <c r="L89" s="6">
        <v>280</v>
      </c>
      <c r="M89" s="6">
        <v>250</v>
      </c>
      <c r="N89" s="6">
        <v>259.91000000000003</v>
      </c>
      <c r="O89" s="6">
        <v>280</v>
      </c>
      <c r="P89" s="6">
        <v>240</v>
      </c>
      <c r="Q89" s="6">
        <v>240</v>
      </c>
      <c r="R89" s="6">
        <v>240</v>
      </c>
      <c r="S89" s="6">
        <v>200</v>
      </c>
      <c r="T89" s="6">
        <v>200</v>
      </c>
      <c r="U89" s="6">
        <v>200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480</v>
      </c>
      <c r="H92" s="6">
        <v>486.58</v>
      </c>
      <c r="I92" s="6">
        <v>500</v>
      </c>
      <c r="J92" s="6">
        <v>400</v>
      </c>
      <c r="K92" s="6">
        <v>473.55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320</v>
      </c>
      <c r="T92" s="6">
        <v>326.52999999999997</v>
      </c>
      <c r="U92" s="6">
        <v>340</v>
      </c>
      <c r="V92" s="6">
        <v>320</v>
      </c>
      <c r="W92" s="6">
        <v>403.89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370.11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286.51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550</v>
      </c>
      <c r="O100" s="6">
        <v>550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1250</v>
      </c>
      <c r="N107" s="6">
        <v>1274.75</v>
      </c>
      <c r="O107" s="6">
        <v>1300</v>
      </c>
      <c r="P107" s="6">
        <v>900</v>
      </c>
      <c r="Q107" s="6">
        <v>900</v>
      </c>
      <c r="R107" s="6">
        <v>900</v>
      </c>
      <c r="S107" s="6">
        <v>1200</v>
      </c>
      <c r="T107" s="6">
        <v>1263.27</v>
      </c>
      <c r="U107" s="6">
        <v>1400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273.89999999999998</v>
      </c>
      <c r="E112" s="6">
        <v>274.10000000000002</v>
      </c>
      <c r="F112" s="6">
        <v>274.64999999999998</v>
      </c>
      <c r="G112" s="6">
        <v>275.35000000000002</v>
      </c>
      <c r="H112" s="6">
        <v>275.35000000000002</v>
      </c>
      <c r="I112" s="6">
        <v>275.35000000000002</v>
      </c>
      <c r="J112" s="6">
        <v>273.72000000000003</v>
      </c>
      <c r="K112" s="6">
        <v>273.91000000000003</v>
      </c>
      <c r="L112" s="6">
        <v>274.2</v>
      </c>
      <c r="M112" s="6">
        <v>275.57</v>
      </c>
      <c r="N112" s="6">
        <v>275.89999999999998</v>
      </c>
      <c r="O112" s="6">
        <v>276.39999999999998</v>
      </c>
      <c r="P112" s="6">
        <v>273.95</v>
      </c>
      <c r="Q112" s="6">
        <v>273.95</v>
      </c>
      <c r="R112" s="6">
        <v>273.95</v>
      </c>
      <c r="S112" s="6">
        <v>275.02999999999997</v>
      </c>
      <c r="T112" s="6">
        <v>275.02999999999997</v>
      </c>
      <c r="U112" s="6">
        <v>275.02999999999997</v>
      </c>
      <c r="V112" s="6">
        <v>273.89999999999998</v>
      </c>
      <c r="W112" s="6">
        <v>273.89999999999998</v>
      </c>
      <c r="X112" s="6">
        <v>273.89999999999998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3030</v>
      </c>
      <c r="E113" s="6">
        <v>3030</v>
      </c>
      <c r="F113" s="6">
        <v>3030</v>
      </c>
      <c r="G113" s="6">
        <v>3300</v>
      </c>
      <c r="H113" s="6">
        <v>3300</v>
      </c>
      <c r="I113" s="6">
        <v>3300</v>
      </c>
      <c r="J113" s="6">
        <v>2917</v>
      </c>
      <c r="K113" s="6">
        <v>2962.91</v>
      </c>
      <c r="L113" s="6">
        <v>3034</v>
      </c>
      <c r="M113" s="6">
        <v>3150.9</v>
      </c>
      <c r="N113" s="6">
        <v>3179.68</v>
      </c>
      <c r="O113" s="6">
        <v>3267.6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2938.66</v>
      </c>
      <c r="W113" s="6">
        <v>3004.02</v>
      </c>
      <c r="X113" s="6">
        <v>3034.2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2150</v>
      </c>
      <c r="E123" s="6">
        <v>2183.21</v>
      </c>
      <c r="F123" s="6">
        <v>2200</v>
      </c>
      <c r="G123" s="6">
        <v>2330</v>
      </c>
      <c r="H123" s="6">
        <v>2339.9899999999998</v>
      </c>
      <c r="I123" s="6">
        <v>2350</v>
      </c>
      <c r="J123" s="6">
        <v>2120</v>
      </c>
      <c r="K123" s="6">
        <v>2173</v>
      </c>
      <c r="L123" s="6">
        <v>2200</v>
      </c>
      <c r="M123" s="6">
        <v>1810</v>
      </c>
      <c r="N123" s="6">
        <v>2015.83</v>
      </c>
      <c r="O123" s="6">
        <v>2350</v>
      </c>
      <c r="P123" s="6">
        <v>2069.65</v>
      </c>
      <c r="Q123" s="6">
        <v>1742.24</v>
      </c>
      <c r="R123" s="6">
        <f t="shared" ref="R123:R154" si="0">ROUND(N123/P123* 100 - 100,2)</f>
        <v>-2.6</v>
      </c>
      <c r="S123" s="6">
        <f t="shared" ref="S123:S154" si="1">ROUND(N123/Q123* 100 - 100,2)</f>
        <v>15.7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217.59</v>
      </c>
      <c r="O124" s="6">
        <v>300</v>
      </c>
      <c r="P124" s="6">
        <v>215.78</v>
      </c>
      <c r="Q124" s="6">
        <v>211.32</v>
      </c>
      <c r="R124" s="6">
        <f t="shared" si="0"/>
        <v>0.84</v>
      </c>
      <c r="S124" s="6">
        <f t="shared" si="1"/>
        <v>2.97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163.27000000000001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159.28</v>
      </c>
      <c r="O125" s="6">
        <v>200</v>
      </c>
      <c r="P125" s="6">
        <v>158.04</v>
      </c>
      <c r="Q125" s="6">
        <v>163.03</v>
      </c>
      <c r="R125" s="6">
        <f t="shared" si="0"/>
        <v>0.78</v>
      </c>
      <c r="S125" s="6">
        <f t="shared" si="1"/>
        <v>-2.2999999999999998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800</v>
      </c>
      <c r="N127" s="6">
        <v>1125.26</v>
      </c>
      <c r="O127" s="6">
        <v>1400</v>
      </c>
      <c r="P127" s="6">
        <v>1120.5999999999999</v>
      </c>
      <c r="Q127" s="6">
        <v>1001.9</v>
      </c>
      <c r="R127" s="6">
        <f t="shared" si="0"/>
        <v>0.42</v>
      </c>
      <c r="S127" s="6">
        <f t="shared" si="1"/>
        <v>12.31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2064.44</v>
      </c>
      <c r="O128" s="6">
        <v>2500</v>
      </c>
      <c r="P128" s="6">
        <v>2057.98</v>
      </c>
      <c r="Q128" s="6">
        <v>1927.42</v>
      </c>
      <c r="R128" s="6">
        <f t="shared" si="0"/>
        <v>0.31</v>
      </c>
      <c r="S128" s="6">
        <f t="shared" si="1"/>
        <v>7.11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410</v>
      </c>
      <c r="E129" s="6">
        <v>410</v>
      </c>
      <c r="F129" s="6">
        <v>410</v>
      </c>
      <c r="G129" s="6">
        <v>420</v>
      </c>
      <c r="H129" s="6">
        <v>432.44</v>
      </c>
      <c r="I129" s="6">
        <v>440</v>
      </c>
      <c r="J129" s="6">
        <v>450</v>
      </c>
      <c r="K129" s="6">
        <v>450</v>
      </c>
      <c r="L129" s="6">
        <v>450</v>
      </c>
      <c r="M129" s="6">
        <v>376</v>
      </c>
      <c r="N129" s="6">
        <v>399.1</v>
      </c>
      <c r="O129" s="6">
        <v>450</v>
      </c>
      <c r="P129" s="6">
        <v>457.37</v>
      </c>
      <c r="Q129" s="6">
        <v>448.75</v>
      </c>
      <c r="R129" s="6">
        <f t="shared" si="0"/>
        <v>-12.74</v>
      </c>
      <c r="S129" s="6">
        <f t="shared" si="1"/>
        <v>-11.06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202.18</v>
      </c>
      <c r="O130" s="6">
        <v>260</v>
      </c>
      <c r="P130" s="6">
        <v>202.18</v>
      </c>
      <c r="Q130" s="6">
        <v>196.13</v>
      </c>
      <c r="R130" s="6">
        <f t="shared" si="0"/>
        <v>0</v>
      </c>
      <c r="S130" s="6">
        <f t="shared" si="1"/>
        <v>3.08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236.83</v>
      </c>
      <c r="O131" s="6">
        <v>360</v>
      </c>
      <c r="P131" s="6">
        <v>236.83</v>
      </c>
      <c r="Q131" s="6">
        <v>229.72</v>
      </c>
      <c r="R131" s="6">
        <f t="shared" si="0"/>
        <v>0</v>
      </c>
      <c r="S131" s="6">
        <f t="shared" si="1"/>
        <v>3.1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1092.97</v>
      </c>
      <c r="Q132" s="6">
        <v>1032.2</v>
      </c>
      <c r="R132" s="6">
        <f t="shared" si="0"/>
        <v>0</v>
      </c>
      <c r="S132" s="6">
        <f t="shared" si="1"/>
        <v>5.89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329.9</v>
      </c>
      <c r="F133" s="6">
        <v>340</v>
      </c>
      <c r="G133" s="6">
        <v>320</v>
      </c>
      <c r="H133" s="6">
        <v>332.43</v>
      </c>
      <c r="I133" s="6">
        <v>340</v>
      </c>
      <c r="J133" s="6">
        <v>280</v>
      </c>
      <c r="K133" s="6">
        <v>293.18</v>
      </c>
      <c r="L133" s="6">
        <v>300</v>
      </c>
      <c r="M133" s="6">
        <v>280</v>
      </c>
      <c r="N133" s="6">
        <v>313</v>
      </c>
      <c r="O133" s="6">
        <v>340</v>
      </c>
      <c r="P133" s="6">
        <v>310.19</v>
      </c>
      <c r="Q133" s="6">
        <v>305.39999999999998</v>
      </c>
      <c r="R133" s="6">
        <f t="shared" si="0"/>
        <v>0.91</v>
      </c>
      <c r="S133" s="6">
        <f t="shared" si="1"/>
        <v>2.4900000000000002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537.04999999999995</v>
      </c>
      <c r="O134" s="6">
        <v>660</v>
      </c>
      <c r="P134" s="6">
        <v>537.29</v>
      </c>
      <c r="Q134" s="6">
        <v>505.51</v>
      </c>
      <c r="R134" s="6">
        <f t="shared" si="0"/>
        <v>-0.04</v>
      </c>
      <c r="S134" s="6">
        <f t="shared" si="1"/>
        <v>6.24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2645.67</v>
      </c>
      <c r="R135" s="6">
        <f t="shared" si="0"/>
        <v>0</v>
      </c>
      <c r="S135" s="6">
        <f t="shared" si="1"/>
        <v>8.59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1460.24</v>
      </c>
      <c r="O136" s="6">
        <v>1485</v>
      </c>
      <c r="P136" s="6">
        <v>1460.24</v>
      </c>
      <c r="Q136" s="6">
        <v>1312.41</v>
      </c>
      <c r="R136" s="6">
        <f t="shared" si="0"/>
        <v>0</v>
      </c>
      <c r="S136" s="6">
        <f t="shared" si="1"/>
        <v>11.26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569.29</v>
      </c>
      <c r="O137" s="6">
        <v>580</v>
      </c>
      <c r="P137" s="6">
        <v>567.89</v>
      </c>
      <c r="Q137" s="6">
        <v>512.46</v>
      </c>
      <c r="R137" s="6">
        <f t="shared" si="0"/>
        <v>0.25</v>
      </c>
      <c r="S137" s="6">
        <f t="shared" si="1"/>
        <v>11.09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120</v>
      </c>
      <c r="E138" s="6">
        <v>123.24</v>
      </c>
      <c r="F138" s="6">
        <v>130</v>
      </c>
      <c r="G138" s="6">
        <v>110</v>
      </c>
      <c r="H138" s="6">
        <v>124.63</v>
      </c>
      <c r="I138" s="6">
        <v>140</v>
      </c>
      <c r="J138" s="6">
        <v>150</v>
      </c>
      <c r="K138" s="6">
        <v>165.1</v>
      </c>
      <c r="L138" s="6">
        <v>200</v>
      </c>
      <c r="M138" s="6">
        <v>80</v>
      </c>
      <c r="N138" s="6">
        <v>136.62</v>
      </c>
      <c r="O138" s="6">
        <v>240</v>
      </c>
      <c r="P138" s="6">
        <v>143.91999999999999</v>
      </c>
      <c r="Q138" s="6">
        <v>130.24</v>
      </c>
      <c r="R138" s="6">
        <f t="shared" si="0"/>
        <v>-5.07</v>
      </c>
      <c r="S138" s="6">
        <f t="shared" si="1"/>
        <v>4.9000000000000004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320</v>
      </c>
      <c r="H139" s="6">
        <v>329.94</v>
      </c>
      <c r="I139" s="6">
        <v>340</v>
      </c>
      <c r="J139" s="6">
        <v>330</v>
      </c>
      <c r="K139" s="6">
        <v>330</v>
      </c>
      <c r="L139" s="6">
        <v>330</v>
      </c>
      <c r="M139" s="6">
        <v>260</v>
      </c>
      <c r="N139" s="6">
        <v>294.95999999999998</v>
      </c>
      <c r="O139" s="6">
        <v>350</v>
      </c>
      <c r="P139" s="6">
        <v>296.87</v>
      </c>
      <c r="Q139" s="6">
        <v>311.45</v>
      </c>
      <c r="R139" s="6">
        <f t="shared" si="0"/>
        <v>-0.64</v>
      </c>
      <c r="S139" s="6">
        <f t="shared" si="1"/>
        <v>-5.29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361.66</v>
      </c>
      <c r="F140" s="6">
        <v>365</v>
      </c>
      <c r="G140" s="6">
        <v>470</v>
      </c>
      <c r="H140" s="6">
        <v>479.96</v>
      </c>
      <c r="I140" s="6">
        <v>490</v>
      </c>
      <c r="J140" s="6">
        <v>400</v>
      </c>
      <c r="K140" s="6">
        <v>419.76</v>
      </c>
      <c r="L140" s="6">
        <v>430</v>
      </c>
      <c r="M140" s="6">
        <v>340</v>
      </c>
      <c r="N140" s="6">
        <v>389.25</v>
      </c>
      <c r="O140" s="6">
        <v>490</v>
      </c>
      <c r="P140" s="6">
        <v>388.85</v>
      </c>
      <c r="Q140" s="6">
        <v>336.16</v>
      </c>
      <c r="R140" s="6">
        <f t="shared" si="0"/>
        <v>0.1</v>
      </c>
      <c r="S140" s="6">
        <f t="shared" si="1"/>
        <v>15.79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480</v>
      </c>
      <c r="K141" s="6">
        <v>493.24</v>
      </c>
      <c r="L141" s="6">
        <v>500</v>
      </c>
      <c r="M141" s="6">
        <v>380</v>
      </c>
      <c r="N141" s="6">
        <v>449.51</v>
      </c>
      <c r="O141" s="6">
        <v>530</v>
      </c>
      <c r="P141" s="6">
        <v>450.92</v>
      </c>
      <c r="Q141" s="6">
        <v>568.61</v>
      </c>
      <c r="R141" s="6">
        <f t="shared" si="0"/>
        <v>-0.31</v>
      </c>
      <c r="S141" s="6">
        <f t="shared" si="1"/>
        <v>-20.95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280</v>
      </c>
      <c r="E142" s="6">
        <v>283.29000000000002</v>
      </c>
      <c r="F142" s="6">
        <v>290</v>
      </c>
      <c r="G142" s="6">
        <v>340</v>
      </c>
      <c r="H142" s="6">
        <v>349.94</v>
      </c>
      <c r="I142" s="6">
        <v>360</v>
      </c>
      <c r="J142" s="6">
        <v>340</v>
      </c>
      <c r="K142" s="6">
        <v>359.63</v>
      </c>
      <c r="L142" s="6">
        <v>380</v>
      </c>
      <c r="M142" s="6">
        <v>270</v>
      </c>
      <c r="N142" s="6">
        <v>309.01</v>
      </c>
      <c r="O142" s="6">
        <v>380</v>
      </c>
      <c r="P142" s="6">
        <v>310.45999999999998</v>
      </c>
      <c r="Q142" s="6">
        <v>393.39</v>
      </c>
      <c r="R142" s="6">
        <f t="shared" si="0"/>
        <v>-0.47</v>
      </c>
      <c r="S142" s="6">
        <f t="shared" si="1"/>
        <v>-21.45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76.52</v>
      </c>
      <c r="F143" s="6">
        <v>80</v>
      </c>
      <c r="G143" s="6">
        <v>75</v>
      </c>
      <c r="H143" s="6">
        <v>82.36</v>
      </c>
      <c r="I143" s="6">
        <v>90</v>
      </c>
      <c r="J143" s="6">
        <v>80</v>
      </c>
      <c r="K143" s="6">
        <v>92.83</v>
      </c>
      <c r="L143" s="6">
        <v>100</v>
      </c>
      <c r="M143" s="6">
        <v>60</v>
      </c>
      <c r="N143" s="6">
        <v>86.15</v>
      </c>
      <c r="O143" s="6">
        <v>160</v>
      </c>
      <c r="P143" s="6">
        <v>86.13</v>
      </c>
      <c r="Q143" s="6">
        <v>101.59</v>
      </c>
      <c r="R143" s="6">
        <f t="shared" si="0"/>
        <v>0.02</v>
      </c>
      <c r="S143" s="6">
        <f t="shared" si="1"/>
        <v>-15.2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55</v>
      </c>
      <c r="H144" s="6">
        <v>62.32</v>
      </c>
      <c r="I144" s="6">
        <v>70</v>
      </c>
      <c r="J144" s="6">
        <v>60</v>
      </c>
      <c r="K144" s="6">
        <v>69.52</v>
      </c>
      <c r="L144" s="6">
        <v>80</v>
      </c>
      <c r="M144" s="6">
        <v>55</v>
      </c>
      <c r="N144" s="6">
        <v>88.79</v>
      </c>
      <c r="O144" s="6">
        <v>160</v>
      </c>
      <c r="P144" s="6">
        <v>89.84</v>
      </c>
      <c r="Q144" s="6">
        <v>143.75</v>
      </c>
      <c r="R144" s="6">
        <f t="shared" si="0"/>
        <v>-1.17</v>
      </c>
      <c r="S144" s="6">
        <f t="shared" si="1"/>
        <v>-38.229999999999997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140</v>
      </c>
      <c r="E145" s="6">
        <v>146.59</v>
      </c>
      <c r="F145" s="6">
        <v>150</v>
      </c>
      <c r="G145" s="6">
        <v>70</v>
      </c>
      <c r="H145" s="6">
        <v>84.46</v>
      </c>
      <c r="I145" s="6">
        <v>100</v>
      </c>
      <c r="J145" s="6">
        <v>150</v>
      </c>
      <c r="K145" s="6">
        <v>159.4</v>
      </c>
      <c r="L145" s="6">
        <v>180</v>
      </c>
      <c r="M145" s="6">
        <v>70</v>
      </c>
      <c r="N145" s="6">
        <v>174.22</v>
      </c>
      <c r="O145" s="6">
        <v>250</v>
      </c>
      <c r="P145" s="6">
        <v>226.58</v>
      </c>
      <c r="Q145" s="6">
        <v>116.91</v>
      </c>
      <c r="R145" s="6">
        <f t="shared" si="0"/>
        <v>-23.11</v>
      </c>
      <c r="S145" s="6">
        <f t="shared" si="1"/>
        <v>49.02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188</v>
      </c>
      <c r="H146" s="6">
        <v>189.49</v>
      </c>
      <c r="I146" s="6">
        <v>192</v>
      </c>
      <c r="J146" s="6">
        <v>190</v>
      </c>
      <c r="K146" s="6">
        <v>190</v>
      </c>
      <c r="L146" s="6">
        <v>190</v>
      </c>
      <c r="M146" s="6">
        <v>177</v>
      </c>
      <c r="N146" s="6">
        <v>183.91</v>
      </c>
      <c r="O146" s="6">
        <v>195</v>
      </c>
      <c r="P146" s="6">
        <v>184.01</v>
      </c>
      <c r="Q146" s="6">
        <v>141.28</v>
      </c>
      <c r="R146" s="6">
        <f t="shared" si="0"/>
        <v>-0.05</v>
      </c>
      <c r="S146" s="6">
        <f t="shared" si="1"/>
        <v>30.17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245.62</v>
      </c>
      <c r="O147" s="6">
        <v>300</v>
      </c>
      <c r="P147" s="6">
        <v>245.75</v>
      </c>
      <c r="Q147" s="6">
        <v>218.61</v>
      </c>
      <c r="R147" s="6">
        <f t="shared" si="0"/>
        <v>-0.05</v>
      </c>
      <c r="S147" s="6">
        <f t="shared" si="1"/>
        <v>12.36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70.900000000000006</v>
      </c>
      <c r="R148" s="6">
        <f t="shared" si="0"/>
        <v>0</v>
      </c>
      <c r="S148" s="6">
        <f t="shared" si="1"/>
        <v>2.34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320</v>
      </c>
      <c r="R149" s="6">
        <f t="shared" si="0"/>
        <v>0</v>
      </c>
      <c r="S149" s="6">
        <f t="shared" si="1"/>
        <v>0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382.59</v>
      </c>
      <c r="F150" s="6">
        <v>400</v>
      </c>
      <c r="G150" s="6">
        <v>340</v>
      </c>
      <c r="H150" s="6">
        <v>354.87</v>
      </c>
      <c r="I150" s="6">
        <v>370</v>
      </c>
      <c r="J150" s="6">
        <v>400</v>
      </c>
      <c r="K150" s="6">
        <v>430.89</v>
      </c>
      <c r="L150" s="6">
        <v>500</v>
      </c>
      <c r="M150" s="6">
        <v>250</v>
      </c>
      <c r="N150" s="6">
        <v>403.18</v>
      </c>
      <c r="O150" s="6">
        <v>620</v>
      </c>
      <c r="P150" s="6">
        <v>405.05</v>
      </c>
      <c r="Q150" s="6">
        <v>556.09</v>
      </c>
      <c r="R150" s="6">
        <f t="shared" si="0"/>
        <v>-0.46</v>
      </c>
      <c r="S150" s="6">
        <f t="shared" si="1"/>
        <v>-27.5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314.99</v>
      </c>
      <c r="O152" s="6">
        <v>450</v>
      </c>
      <c r="P152" s="6">
        <v>314.01</v>
      </c>
      <c r="Q152" s="6">
        <v>291.88</v>
      </c>
      <c r="R152" s="6">
        <f t="shared" si="0"/>
        <v>0.31</v>
      </c>
      <c r="S152" s="6">
        <f t="shared" si="1"/>
        <v>7.92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167.44</v>
      </c>
      <c r="Q153" s="6">
        <v>158.44999999999999</v>
      </c>
      <c r="R153" s="6">
        <f t="shared" si="0"/>
        <v>0.02</v>
      </c>
      <c r="S153" s="6">
        <f t="shared" si="1"/>
        <v>5.69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60.59</v>
      </c>
      <c r="R154" s="6">
        <f t="shared" si="0"/>
        <v>0</v>
      </c>
      <c r="S154" s="6">
        <f t="shared" si="1"/>
        <v>1.85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231.51</v>
      </c>
      <c r="R155" s="6">
        <f t="shared" ref="R155:R173" si="4">ROUND(N155/P155* 100 - 100,2)</f>
        <v>0</v>
      </c>
      <c r="S155" s="6">
        <f t="shared" ref="S155:S173" si="5">ROUND(N155/Q155* 100 - 100,2)</f>
        <v>4.97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660.19</v>
      </c>
      <c r="Q156" s="6">
        <v>617</v>
      </c>
      <c r="R156" s="6">
        <f t="shared" si="4"/>
        <v>0.04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502.61</v>
      </c>
      <c r="O157" s="6">
        <v>900</v>
      </c>
      <c r="P157" s="6">
        <v>502.47</v>
      </c>
      <c r="Q157" s="6">
        <v>475.67</v>
      </c>
      <c r="R157" s="6">
        <f t="shared" si="4"/>
        <v>0.03</v>
      </c>
      <c r="S157" s="6">
        <f t="shared" si="5"/>
        <v>5.66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660.29</v>
      </c>
      <c r="O158" s="6">
        <v>820</v>
      </c>
      <c r="P158" s="6">
        <v>660.29</v>
      </c>
      <c r="Q158" s="6">
        <v>611.82000000000005</v>
      </c>
      <c r="R158" s="6">
        <f t="shared" si="4"/>
        <v>0</v>
      </c>
      <c r="S158" s="6">
        <f t="shared" si="5"/>
        <v>7.92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301.89999999999998</v>
      </c>
      <c r="Q159" s="6">
        <v>288.49</v>
      </c>
      <c r="R159" s="6">
        <f t="shared" si="4"/>
        <v>0.83</v>
      </c>
      <c r="S159" s="6">
        <f t="shared" si="5"/>
        <v>5.51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5.15</v>
      </c>
      <c r="Q163" s="6">
        <v>6.55</v>
      </c>
      <c r="R163" s="6">
        <f t="shared" si="4"/>
        <v>-6.21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1355.7</v>
      </c>
      <c r="O165" s="6">
        <v>2300</v>
      </c>
      <c r="P165" s="6">
        <v>1347.72</v>
      </c>
      <c r="Q165" s="6">
        <v>1206.19</v>
      </c>
      <c r="R165" s="6">
        <f t="shared" si="4"/>
        <v>0.59</v>
      </c>
      <c r="S165" s="6">
        <f t="shared" si="5"/>
        <v>12.4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387.5</v>
      </c>
      <c r="O166" s="6">
        <v>575</v>
      </c>
      <c r="P166" s="6">
        <v>386.6</v>
      </c>
      <c r="Q166" s="6">
        <v>379.68</v>
      </c>
      <c r="R166" s="6">
        <f t="shared" si="4"/>
        <v>0.23</v>
      </c>
      <c r="S166" s="6">
        <f t="shared" si="5"/>
        <v>2.06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132.22</v>
      </c>
      <c r="O167" s="6">
        <v>150</v>
      </c>
      <c r="P167" s="6">
        <v>132</v>
      </c>
      <c r="Q167" s="6">
        <v>128.88999999999999</v>
      </c>
      <c r="R167" s="6">
        <f t="shared" si="4"/>
        <v>0.17</v>
      </c>
      <c r="S167" s="6">
        <f t="shared" si="5"/>
        <v>2.58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250.2</v>
      </c>
      <c r="R169" s="6">
        <f t="shared" si="4"/>
        <v>0</v>
      </c>
      <c r="S169" s="6">
        <f t="shared" si="5"/>
        <v>6.24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276.89999999999998</v>
      </c>
      <c r="E170" s="6">
        <v>276.89999999999998</v>
      </c>
      <c r="F170" s="6">
        <v>276.89999999999998</v>
      </c>
      <c r="G170" s="6">
        <v>273.92</v>
      </c>
      <c r="H170" s="6">
        <v>273.92</v>
      </c>
      <c r="I170" s="6">
        <v>273.92</v>
      </c>
      <c r="J170" s="6">
        <v>273.77</v>
      </c>
      <c r="K170" s="6">
        <v>273.77</v>
      </c>
      <c r="L170" s="6">
        <v>273.77</v>
      </c>
      <c r="M170" s="6">
        <v>273.68</v>
      </c>
      <c r="N170" s="6">
        <v>274.60000000000002</v>
      </c>
      <c r="O170" s="6">
        <v>276.89999999999998</v>
      </c>
      <c r="P170" s="6">
        <v>271.70999999999998</v>
      </c>
      <c r="Q170" s="6">
        <v>250.76</v>
      </c>
      <c r="R170" s="6">
        <f t="shared" si="4"/>
        <v>1.06</v>
      </c>
      <c r="S170" s="6">
        <f t="shared" si="5"/>
        <v>9.51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2850</v>
      </c>
      <c r="E171" s="6">
        <v>2899.71</v>
      </c>
      <c r="F171" s="6">
        <v>2950</v>
      </c>
      <c r="G171" s="6">
        <v>2850</v>
      </c>
      <c r="H171" s="6">
        <v>2874.93</v>
      </c>
      <c r="I171" s="6">
        <v>2900</v>
      </c>
      <c r="J171" s="6">
        <v>2917.5</v>
      </c>
      <c r="K171" s="6">
        <v>2955.89</v>
      </c>
      <c r="L171" s="6">
        <v>3034.2</v>
      </c>
      <c r="M171" s="6">
        <v>2850</v>
      </c>
      <c r="N171" s="6">
        <v>3096.28</v>
      </c>
      <c r="O171" s="6">
        <v>3384</v>
      </c>
      <c r="P171" s="6">
        <v>3094.86</v>
      </c>
      <c r="Q171" s="6">
        <v>3069.89</v>
      </c>
      <c r="R171" s="6">
        <f t="shared" si="4"/>
        <v>0.05</v>
      </c>
      <c r="S171" s="6">
        <f t="shared" si="5"/>
        <v>0.86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99.74</v>
      </c>
      <c r="N173" s="6">
        <v>114.26</v>
      </c>
      <c r="O173" s="6">
        <v>118.6</v>
      </c>
      <c r="P173" s="6">
        <v>114.43</v>
      </c>
      <c r="Q173" s="6">
        <v>107.6</v>
      </c>
      <c r="R173" s="6">
        <f t="shared" si="4"/>
        <v>-0.15</v>
      </c>
      <c r="S173" s="6">
        <f t="shared" si="5"/>
        <v>6.19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ABDD-85D4-4438-8AC6-7A0DE0538F8E}">
  <dimension ref="A1:AB182"/>
  <sheetViews>
    <sheetView view="pageBreakPreview" topLeftCell="A19" zoomScale="60" zoomScaleNormal="100" workbookViewId="0">
      <selection activeCell="S37" sqref="S3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4250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4200</v>
      </c>
      <c r="O5" s="16">
        <v>4649.7299999999996</v>
      </c>
      <c r="P5" s="16">
        <v>4150</v>
      </c>
      <c r="Q5" s="16">
        <v>4265.6400000000003</v>
      </c>
      <c r="R5" s="16">
        <v>4300</v>
      </c>
      <c r="S5" s="16">
        <v>4300</v>
      </c>
      <c r="T5" s="16">
        <v>5399.38</v>
      </c>
      <c r="U5" s="16">
        <f t="shared" ref="U5:U12" si="0">GEOMEAN(H5:T5)</f>
        <v>4393.7438717935665</v>
      </c>
      <c r="V5" s="16">
        <f t="shared" ref="V5:V12" si="1">GEOMEAN(H39:T39)</f>
        <v>4388.0962101132563</v>
      </c>
      <c r="W5" s="16">
        <f t="shared" ref="W5:W12" si="2">GEOMEAN(H47:T47)</f>
        <v>4642.9754959308566</v>
      </c>
      <c r="X5" s="17">
        <f t="shared" ref="X5:X12" si="3">U5/V5*100-100</f>
        <v>0.12870414434611632</v>
      </c>
      <c r="Y5" s="17">
        <f t="shared" ref="Y5:Y12" si="4">U5/W5*100-100</f>
        <v>-5.367928914458389</v>
      </c>
    </row>
    <row r="6" spans="1:25" ht="25.5" customHeight="1" x14ac:dyDescent="0.25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3974.92</v>
      </c>
      <c r="N6" s="16">
        <v>4200</v>
      </c>
      <c r="O6" s="16" t="s">
        <v>133</v>
      </c>
      <c r="P6" s="16">
        <v>4150</v>
      </c>
      <c r="Q6" s="16" t="s">
        <v>133</v>
      </c>
      <c r="R6" s="16">
        <v>4200</v>
      </c>
      <c r="S6" s="16">
        <v>4250</v>
      </c>
      <c r="T6" s="16" t="s">
        <v>133</v>
      </c>
      <c r="U6" s="16">
        <f t="shared" si="0"/>
        <v>4230.2080574847687</v>
      </c>
      <c r="V6" s="16">
        <f t="shared" si="1"/>
        <v>4230.2080574847687</v>
      </c>
      <c r="W6" s="16">
        <f t="shared" si="2"/>
        <v>4496.8650175001012</v>
      </c>
      <c r="X6" s="17">
        <f t="shared" si="3"/>
        <v>0</v>
      </c>
      <c r="Y6" s="17">
        <f t="shared" si="4"/>
        <v>-5.9298413222901729</v>
      </c>
    </row>
    <row r="7" spans="1:25" ht="25.5" customHeight="1" x14ac:dyDescent="0.25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3849.68</v>
      </c>
      <c r="N7" s="16">
        <v>3933.05</v>
      </c>
      <c r="O7" s="16">
        <v>4049.69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4015.4285236553624</v>
      </c>
      <c r="V7" s="16">
        <f t="shared" si="1"/>
        <v>4015.4285236553624</v>
      </c>
      <c r="W7" s="16">
        <f t="shared" si="2"/>
        <v>4265.9569593080741</v>
      </c>
      <c r="X7" s="17">
        <f t="shared" si="3"/>
        <v>0</v>
      </c>
      <c r="Y7" s="17">
        <f t="shared" si="4"/>
        <v>-5.8727370679648629</v>
      </c>
    </row>
    <row r="8" spans="1:25" ht="25.5" customHeight="1" x14ac:dyDescent="0.25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3300</v>
      </c>
      <c r="J8" s="16">
        <v>3200</v>
      </c>
      <c r="K8" s="16">
        <v>3200</v>
      </c>
      <c r="L8" s="16">
        <v>3400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3546.06</v>
      </c>
      <c r="R8" s="16">
        <v>3283.25</v>
      </c>
      <c r="S8" s="16" t="s">
        <v>133</v>
      </c>
      <c r="T8" s="16" t="s">
        <v>133</v>
      </c>
      <c r="U8" s="16">
        <f t="shared" si="0"/>
        <v>3159.4836127798917</v>
      </c>
      <c r="V8" s="16">
        <f t="shared" si="1"/>
        <v>3155.1573361178712</v>
      </c>
      <c r="W8" s="16">
        <f t="shared" si="2"/>
        <v>2918.3192974442977</v>
      </c>
      <c r="X8" s="17">
        <f t="shared" si="3"/>
        <v>0.13711762049064191</v>
      </c>
      <c r="Y8" s="17">
        <f t="shared" si="4"/>
        <v>8.2638084032406169</v>
      </c>
    </row>
    <row r="9" spans="1:25" ht="25.5" customHeight="1" x14ac:dyDescent="0.25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11500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133</v>
      </c>
      <c r="P9" s="16" t="s">
        <v>133</v>
      </c>
      <c r="Q9" s="16">
        <v>13645.79</v>
      </c>
      <c r="R9" s="16">
        <v>12000</v>
      </c>
      <c r="S9" s="16" t="s">
        <v>133</v>
      </c>
      <c r="T9" s="16" t="s">
        <v>133</v>
      </c>
      <c r="U9" s="16">
        <f t="shared" si="0"/>
        <v>12359.354749288606</v>
      </c>
      <c r="V9" s="16">
        <f t="shared" si="1"/>
        <v>12351.810932987941</v>
      </c>
      <c r="W9" s="16">
        <f t="shared" si="2"/>
        <v>12441.217707307414</v>
      </c>
      <c r="X9" s="17">
        <f t="shared" si="3"/>
        <v>6.1074577174096589E-2</v>
      </c>
      <c r="Y9" s="17">
        <f t="shared" si="4"/>
        <v>-0.6579979544182919</v>
      </c>
    </row>
    <row r="10" spans="1:25" ht="25.5" customHeight="1" x14ac:dyDescent="0.25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8800</v>
      </c>
      <c r="J10" s="16">
        <v>9000</v>
      </c>
      <c r="K10" s="16">
        <v>8900</v>
      </c>
      <c r="L10" s="16">
        <v>8900</v>
      </c>
      <c r="M10" s="16">
        <v>8449.85</v>
      </c>
      <c r="N10" s="16">
        <v>8700</v>
      </c>
      <c r="O10" s="16">
        <v>8649.86</v>
      </c>
      <c r="P10" s="16">
        <v>8800</v>
      </c>
      <c r="Q10" s="16">
        <v>8014.59</v>
      </c>
      <c r="R10" s="16">
        <v>8733.2999999999993</v>
      </c>
      <c r="S10" s="16" t="s">
        <v>133</v>
      </c>
      <c r="T10" s="16" t="s">
        <v>133</v>
      </c>
      <c r="U10" s="16">
        <f t="shared" si="0"/>
        <v>8690.4544712554653</v>
      </c>
      <c r="V10" s="16">
        <f t="shared" si="1"/>
        <v>8686.7559863536899</v>
      </c>
      <c r="W10" s="16">
        <f t="shared" si="2"/>
        <v>7606.3587359380981</v>
      </c>
      <c r="X10" s="17">
        <f t="shared" si="3"/>
        <v>4.2576134377256381E-2</v>
      </c>
      <c r="Y10" s="17">
        <f t="shared" si="4"/>
        <v>14.25249285437053</v>
      </c>
    </row>
    <row r="11" spans="1:25" ht="25.5" customHeight="1" x14ac:dyDescent="0.25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14000</v>
      </c>
      <c r="J11" s="16">
        <v>14150</v>
      </c>
      <c r="K11" s="16">
        <v>14300</v>
      </c>
      <c r="L11" s="16">
        <v>14220</v>
      </c>
      <c r="M11" s="16">
        <v>13849.91</v>
      </c>
      <c r="N11" s="16">
        <v>14150</v>
      </c>
      <c r="O11" s="16">
        <v>12949.9</v>
      </c>
      <c r="P11" s="16">
        <v>13800</v>
      </c>
      <c r="Q11" s="16">
        <v>13386.12</v>
      </c>
      <c r="R11" s="16">
        <v>14000</v>
      </c>
      <c r="S11" s="16">
        <v>14000</v>
      </c>
      <c r="T11" s="16">
        <v>13899.76</v>
      </c>
      <c r="U11" s="16">
        <f t="shared" si="0"/>
        <v>13816.881532354142</v>
      </c>
      <c r="V11" s="16">
        <f t="shared" si="1"/>
        <v>13744.239750184632</v>
      </c>
      <c r="W11" s="16">
        <f t="shared" si="2"/>
        <v>11840.5649556764</v>
      </c>
      <c r="X11" s="17">
        <f t="shared" si="3"/>
        <v>0.52852528397239951</v>
      </c>
      <c r="Y11" s="17">
        <f t="shared" si="4"/>
        <v>16.691066550251804</v>
      </c>
    </row>
    <row r="12" spans="1:25" ht="25.5" customHeight="1" x14ac:dyDescent="0.25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8569.69</v>
      </c>
      <c r="K12" s="16">
        <v>9600</v>
      </c>
      <c r="L12" s="16">
        <v>9000</v>
      </c>
      <c r="M12" s="16">
        <v>8549.85</v>
      </c>
      <c r="N12" s="16">
        <v>10126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8900</v>
      </c>
      <c r="T12" s="16">
        <v>9699.66</v>
      </c>
      <c r="U12" s="16">
        <f t="shared" si="0"/>
        <v>9191.2992483783382</v>
      </c>
      <c r="V12" s="16">
        <f t="shared" si="1"/>
        <v>9185.5474816376445</v>
      </c>
      <c r="W12" s="16">
        <f t="shared" si="2"/>
        <v>8990.9625466685065</v>
      </c>
      <c r="X12" s="17">
        <f t="shared" si="3"/>
        <v>6.2617571268262395E-2</v>
      </c>
      <c r="Y12" s="17">
        <f t="shared" si="4"/>
        <v>2.2282008257732571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35" t="s">
        <v>102</v>
      </c>
      <c r="C17" s="36"/>
      <c r="D17" s="16">
        <v>1367.4</v>
      </c>
      <c r="E17" s="16">
        <v>1371.9</v>
      </c>
      <c r="F17" s="16">
        <v>1420</v>
      </c>
      <c r="G17" s="16">
        <v>1400</v>
      </c>
      <c r="H17" s="16">
        <v>1442.82</v>
      </c>
      <c r="I17" s="16">
        <v>1380</v>
      </c>
      <c r="J17" s="16">
        <v>1370</v>
      </c>
      <c r="K17" s="16">
        <v>1424.44</v>
      </c>
      <c r="L17" s="16">
        <v>1450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1280</v>
      </c>
      <c r="S17" s="16">
        <v>1509.98</v>
      </c>
      <c r="T17" s="16">
        <v>1483.14</v>
      </c>
      <c r="U17" s="16">
        <f>GEOMEAN(D17:T17)</f>
        <v>1405.7197567679937</v>
      </c>
      <c r="V17" s="16">
        <v>1407.59</v>
      </c>
      <c r="W17" s="16">
        <v>1466.41</v>
      </c>
      <c r="X17" s="17">
        <f>U17/V17*100-100</f>
        <v>-0.13286846539163832</v>
      </c>
      <c r="Y17" s="17">
        <f>U17/W17*100-100</f>
        <v>-4.1386954011501871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315.54651363013187</v>
      </c>
      <c r="X22" s="40">
        <f>W22/W38*100-100</f>
        <v>-8.7140692772806005E-2</v>
      </c>
      <c r="Y22" s="40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1664.24</v>
      </c>
      <c r="X27" s="17">
        <f>U27/V27*100-100</f>
        <v>1.1182827559252928E-4</v>
      </c>
      <c r="Y27" s="17">
        <f>U27/W27*100-100</f>
        <v>1.971584493928205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1970.0206990777267</v>
      </c>
      <c r="V28" s="16">
        <v>1970.02</v>
      </c>
      <c r="W28" s="16">
        <v>1892.32</v>
      </c>
      <c r="X28" s="17">
        <f>U28/V28*100-100</f>
        <v>3.5485818756342269E-5</v>
      </c>
      <c r="Y28" s="17">
        <f>U28/W28*100-100</f>
        <v>4.1061077977153388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1207.5972400473615</v>
      </c>
      <c r="V29" s="16">
        <v>1207.5999999999999</v>
      </c>
      <c r="W29" s="16">
        <v>1158.6600000000001</v>
      </c>
      <c r="X29" s="17">
        <f>U29/V29*100-100</f>
        <v>-2.2854857886045465E-4</v>
      </c>
      <c r="Y29" s="17">
        <f>U29/W29*100-100</f>
        <v>4.2236065841024555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1705.19</v>
      </c>
      <c r="X30" s="17">
        <f>U30/V30*100-100</f>
        <v>1.7554699060440271E-4</v>
      </c>
      <c r="Y30" s="17">
        <f>U30/W30*100-100</f>
        <v>2.8761064454971574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274.65954190477629</v>
      </c>
      <c r="V31" s="16">
        <v>272.61</v>
      </c>
      <c r="W31" s="16">
        <v>267.37</v>
      </c>
      <c r="X31" s="17">
        <f>U31/V31*100-100</f>
        <v>0.75182198187017946</v>
      </c>
      <c r="Y31" s="17">
        <f>U31/W31*100-100</f>
        <v>2.7263873676090356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4" t="s">
        <v>152</v>
      </c>
      <c r="W33" s="44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41" t="s">
        <v>154</v>
      </c>
      <c r="C34" s="41"/>
      <c r="D34" s="24" t="s">
        <v>155</v>
      </c>
      <c r="E34" s="25">
        <v>966.38</v>
      </c>
      <c r="F34" s="25">
        <v>966.38</v>
      </c>
      <c r="G34" s="25">
        <v>950</v>
      </c>
      <c r="H34" s="25">
        <v>875</v>
      </c>
      <c r="I34" s="25">
        <v>800</v>
      </c>
      <c r="J34" s="25">
        <v>900</v>
      </c>
      <c r="K34" s="25">
        <v>813.32</v>
      </c>
      <c r="L34" s="25">
        <v>906.23</v>
      </c>
      <c r="M34" s="25">
        <v>1000</v>
      </c>
      <c r="N34" s="25">
        <v>920</v>
      </c>
      <c r="O34" s="25">
        <v>959.9</v>
      </c>
      <c r="P34" s="25">
        <v>925</v>
      </c>
      <c r="Q34" s="25">
        <v>929.89</v>
      </c>
      <c r="R34" s="25">
        <v>986.62</v>
      </c>
      <c r="S34" s="25">
        <v>950</v>
      </c>
      <c r="T34" s="25">
        <v>989.97</v>
      </c>
      <c r="U34" s="27">
        <v>982.23</v>
      </c>
      <c r="V34" s="26">
        <v>928.86016968943261</v>
      </c>
      <c r="W34" s="25">
        <v>965.15029311575677</v>
      </c>
      <c r="X34" s="42">
        <v>-3.76</v>
      </c>
      <c r="Y34" s="43"/>
      <c r="Z34" s="20"/>
      <c r="AA34" s="20"/>
      <c r="AB34" s="20"/>
    </row>
    <row r="35" spans="1:28" x14ac:dyDescent="0.25">
      <c r="A35" s="24">
        <v>2</v>
      </c>
      <c r="B35" s="41" t="s">
        <v>156</v>
      </c>
      <c r="C35" s="41"/>
      <c r="D35" s="24" t="s">
        <v>157</v>
      </c>
      <c r="E35" s="25">
        <v>135.69</v>
      </c>
      <c r="F35" s="25">
        <v>132.56</v>
      </c>
      <c r="G35" s="25">
        <v>110</v>
      </c>
      <c r="H35" s="25">
        <v>120</v>
      </c>
      <c r="I35" s="25">
        <v>117.8</v>
      </c>
      <c r="J35" s="25">
        <v>110</v>
      </c>
      <c r="K35" s="25">
        <v>113.24</v>
      </c>
      <c r="L35" s="25">
        <v>128.59</v>
      </c>
      <c r="M35" s="25">
        <v>125</v>
      </c>
      <c r="N35" s="25">
        <v>121.28</v>
      </c>
      <c r="O35" s="25">
        <v>132.85</v>
      </c>
      <c r="P35" s="25">
        <v>130</v>
      </c>
      <c r="Q35" s="25">
        <v>120</v>
      </c>
      <c r="R35" s="25">
        <v>115.54</v>
      </c>
      <c r="S35" s="25">
        <v>105</v>
      </c>
      <c r="T35" s="25">
        <v>144.99</v>
      </c>
      <c r="U35" s="25">
        <v>105.25</v>
      </c>
      <c r="V35" s="26">
        <v>121.1409483533827</v>
      </c>
      <c r="W35" s="25">
        <v>125.22782373529405</v>
      </c>
      <c r="X35" s="42">
        <v>-3.26</v>
      </c>
      <c r="Y35" s="43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304.08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315.82172286736551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4200</v>
      </c>
      <c r="O39" s="1">
        <v>4449.72</v>
      </c>
      <c r="P39" s="1">
        <v>4150</v>
      </c>
      <c r="Q39" s="1">
        <v>4333.08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3974.92</v>
      </c>
      <c r="N40" s="1">
        <v>4200</v>
      </c>
      <c r="O40" s="1" t="s">
        <v>133</v>
      </c>
      <c r="P40" s="1">
        <v>4150</v>
      </c>
      <c r="Q40" s="1" t="s">
        <v>133</v>
      </c>
      <c r="R40" s="1">
        <v>4200</v>
      </c>
      <c r="S40" s="1">
        <v>4250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3849.68</v>
      </c>
      <c r="N41" s="1">
        <v>3933.05</v>
      </c>
      <c r="O41" s="1">
        <v>4049.69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3200</v>
      </c>
      <c r="K42" s="1">
        <v>3200</v>
      </c>
      <c r="L42" s="1">
        <v>3400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3512.21</v>
      </c>
      <c r="R42" s="1">
        <v>3283.25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13579.3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9000</v>
      </c>
      <c r="K44" s="1">
        <v>8900</v>
      </c>
      <c r="L44" s="1">
        <v>9000</v>
      </c>
      <c r="M44" s="1">
        <v>8449.85</v>
      </c>
      <c r="N44" s="1">
        <v>8700</v>
      </c>
      <c r="O44" s="1">
        <v>8549.85</v>
      </c>
      <c r="P44" s="1">
        <v>8600</v>
      </c>
      <c r="Q44" s="1">
        <v>8078.07</v>
      </c>
      <c r="R44" s="1">
        <v>8733.2999999999993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13500</v>
      </c>
      <c r="J45" s="1">
        <v>14150</v>
      </c>
      <c r="K45" s="1">
        <v>14300</v>
      </c>
      <c r="L45" s="1">
        <v>14220</v>
      </c>
      <c r="M45" s="1">
        <v>13849.91</v>
      </c>
      <c r="N45" s="1">
        <v>14150</v>
      </c>
      <c r="O45" s="1">
        <v>12449.9</v>
      </c>
      <c r="P45" s="1">
        <v>14000</v>
      </c>
      <c r="Q45" s="1">
        <v>13386.06</v>
      </c>
      <c r="R45" s="1">
        <v>14000</v>
      </c>
      <c r="S45" s="1">
        <v>13900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9000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8850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4800</v>
      </c>
      <c r="I47" s="1">
        <v>4500</v>
      </c>
      <c r="J47" s="1">
        <v>4608.97</v>
      </c>
      <c r="K47" s="1">
        <v>4600</v>
      </c>
      <c r="L47" s="1">
        <v>4600</v>
      </c>
      <c r="M47" s="1">
        <v>4424.93</v>
      </c>
      <c r="N47" s="1">
        <v>4433.08</v>
      </c>
      <c r="O47" s="1">
        <v>4749.74</v>
      </c>
      <c r="P47" s="1">
        <v>4350</v>
      </c>
      <c r="Q47" s="1">
        <v>4433.2700000000004</v>
      </c>
      <c r="R47" s="1">
        <v>4566.42</v>
      </c>
      <c r="S47" s="1">
        <v>4650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4700</v>
      </c>
      <c r="I48" s="1">
        <v>4450</v>
      </c>
      <c r="J48" s="1">
        <v>4532.84</v>
      </c>
      <c r="K48" s="1">
        <v>4600</v>
      </c>
      <c r="L48" s="1">
        <v>4550</v>
      </c>
      <c r="M48" s="1">
        <v>4349.71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4416.6000000000004</v>
      </c>
      <c r="S48" s="1">
        <v>4600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4049.69</v>
      </c>
      <c r="N49" s="1">
        <v>4033.06</v>
      </c>
      <c r="O49" s="1">
        <v>4649.7299999999996</v>
      </c>
      <c r="P49" s="1">
        <v>4150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3100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3270.46</v>
      </c>
      <c r="R50" s="1">
        <v>2700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7650</v>
      </c>
      <c r="J52" s="1">
        <v>9100</v>
      </c>
      <c r="K52" s="1">
        <v>7500</v>
      </c>
      <c r="L52" s="1">
        <v>7700</v>
      </c>
      <c r="M52" s="1">
        <v>7474.96</v>
      </c>
      <c r="N52" s="1">
        <v>7600</v>
      </c>
      <c r="O52" s="1">
        <v>7549.83</v>
      </c>
      <c r="P52" s="1">
        <v>7399.32</v>
      </c>
      <c r="Q52" s="1">
        <v>6685.72</v>
      </c>
      <c r="R52" s="1">
        <v>7600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11900</v>
      </c>
      <c r="M53" s="1">
        <v>11549.89</v>
      </c>
      <c r="N53" s="1">
        <v>11700</v>
      </c>
      <c r="O53" s="1">
        <v>11649.03</v>
      </c>
      <c r="P53" s="1">
        <v>11700</v>
      </c>
      <c r="Q53" s="1">
        <v>11508.69</v>
      </c>
      <c r="R53" s="1">
        <v>11833.24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8400</v>
      </c>
      <c r="M54" s="1">
        <v>8474.9599999999991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2025-05-08T14:05:28Z</cp:lastPrinted>
  <dcterms:created xsi:type="dcterms:W3CDTF">2025-05-08T14:00:10Z</dcterms:created>
  <dcterms:modified xsi:type="dcterms:W3CDTF">2025-05-08T15:37:11Z</dcterms:modified>
</cp:coreProperties>
</file>