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5. May 2025\15.05.2025\SPI Email 15.05.2025\"/>
    </mc:Choice>
  </mc:AlternateContent>
  <xr:revisionPtr revIDLastSave="0" documentId="13_ncr:1_{830036BB-81E8-42C4-AC1A-B9F3C74A1962}" xr6:coauthVersionLast="47" xr6:coauthVersionMax="47" xr10:uidLastSave="{00000000-0000-0000-0000-000000000000}"/>
  <bookViews>
    <workbookView xWindow="-108" yWindow="-108" windowWidth="23256" windowHeight="12576" xr2:uid="{9293A8C3-6034-4DD1-B897-6805254320EE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U29" i="9"/>
  <c r="Y29" i="9" s="1"/>
  <c r="U28" i="9"/>
  <c r="Y28" i="9" s="1"/>
  <c r="U27" i="9"/>
  <c r="Y27" i="9" s="1"/>
  <c r="W38" i="9"/>
  <c r="X22" i="9" s="1"/>
  <c r="M38" i="9"/>
  <c r="W22" i="9"/>
  <c r="M22" i="9"/>
  <c r="Y17" i="9"/>
  <c r="U17" i="9"/>
  <c r="X17" i="9" s="1"/>
  <c r="W12" i="9"/>
  <c r="V12" i="9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V8" i="9"/>
  <c r="U8" i="9"/>
  <c r="W7" i="9"/>
  <c r="V7" i="9"/>
  <c r="U7" i="9"/>
  <c r="X7" i="9" s="1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5" i="9" l="1"/>
  <c r="Y9" i="9"/>
  <c r="X27" i="9"/>
  <c r="X31" i="9"/>
  <c r="X5" i="9"/>
  <c r="X9" i="9"/>
  <c r="N22" i="9"/>
  <c r="X8" i="9"/>
  <c r="X12" i="9"/>
  <c r="X29" i="9"/>
  <c r="X6" i="9"/>
  <c r="Y7" i="9"/>
  <c r="Y8" i="9"/>
  <c r="X10" i="9"/>
  <c r="Y11" i="9"/>
  <c r="Y12" i="9"/>
  <c r="X28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<sst xmlns="http://schemas.openxmlformats.org/spreadsheetml/2006/main" count="631" uniqueCount="158">
  <si>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</si>
  <si>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</si>
  <si>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</si>
  <si>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</si>
  <si>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</si>
  <si>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</si>
  <si>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15-05-2025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</si>
  <si>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</si>
  <si>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</si>
  <si>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</si>
  <si>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</si>
  <si>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</si>
  <si>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</si>
  <si>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</si>
  <si>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</si>
  <si>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</si>
  <si>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</si>
  <si>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</si>
  <si>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</si>
  <si>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</si>
  <si>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</si>
  <si>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</si>
  <si>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</si>
  <si>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</si>
  <si>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</si>
  <si>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</si>
  <si>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</si>
  <si>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</si>
  <si>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</si>
  <si>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</si>
  <si>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</si>
  <si>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</si>
  <si>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</si>
  <si>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</si>
  <si>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</si>
  <si>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</si>
  <si>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</si>
  <si>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</si>
  <si>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</si>
  <si>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</si>
  <si>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</si>
  <si>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</si>
  <si>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</si>
  <si>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</si>
  <si>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</si>
  <si>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</si>
  <si>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</si>
  <si>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</si>
  <si>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</si>
  <si>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</si>
  <si>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</si>
  <si>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</si>
  <si>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</si>
  <si>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</si>
  <si>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</si>
  <si>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</si>
  <si>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</si>
  <si>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</si>
  <si>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</si>
  <si>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</si>
  <si>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</si>
  <si>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</si>
  <si>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</si>
  <si>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</si>
  <si>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</si>
  <si>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</si>
  <si>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</si>
  <si>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</si>
  <si>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</si>
  <si>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</si>
  <si>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</si>
  <si>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</si>
  <si>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</si>
  <si>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</si>
  <si>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</si>
  <si>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</si>
  <si>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</si>
  <si>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</si>
  <si>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</si>
  <si>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</si>
  <si>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</si>
  <si>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</si>
  <si>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</si>
  <si>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</si>
  <si>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</si>
  <si>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</si>
  <si>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</si>
  <si>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</si>
  <si>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</si>
  <si>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</si>
  <si>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</si>
  <si>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</si>
  <si>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</si>
  <si>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</si>
  <si>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</si>
  <si>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</si>
  <si>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</si>
  <si>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</si>
  <si>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</si>
  <si>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</si>
  <si>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</si>
  <si>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</si>
  <si>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</si>
  <si>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</si>
  <si>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</si>
  <si>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</si>
  <si>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</si>
  <si>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</si>
  <si>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</si>
  <si>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</si>
  <si>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</si>
  <si>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</si>
  <si>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</si>
  <si>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</si>
  <si>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</si>
  <si>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</si>
  <si>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</si>
  <si>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</si>
  <si>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</si>
  <si>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</si>
  <si>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</si>
  <si>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</si>
  <si>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</si>
  <si>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</si>
  <si>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</si>
  <si>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</si>
  <si>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15-05-2025</t>
  </si>
  <si>
    <t>No.</t>
  </si>
  <si>
    <t>Description</t>
  </si>
  <si>
    <t>Average Price for                                                15-05-25 08-05-25 16-05-24</t>
  </si>
  <si>
    <t>% Change over                 08-05-25 16-05-24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</si>
  <si>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</si>
  <si>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</si>
  <si>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</si>
  <si>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</si>
  <si>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</si>
  <si>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</si>
  <si>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</si>
  <si>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</si>
  <si>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</si>
  <si>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</si>
  <si>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</si>
  <si>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</si>
  <si>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</si>
  <si>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15-05-2025</t>
  </si>
  <si>
    <t>Avg. Price per litre</t>
  </si>
  <si>
    <t>% change over Pre. week</t>
  </si>
  <si>
    <t>Avg. Price per kg</t>
  </si>
  <si>
    <t>C: Prices of CNG (per litre for Punjab and per kg otherwise) for the Week Ended on 15-05-2025</t>
  </si>
  <si>
    <t>D: Wage Rates for the Week Ended on 15-05-2025</t>
  </si>
  <si>
    <t>E: Wheat Rates for the Week Ended on 15.05.2025</t>
  </si>
  <si>
    <t>Average Price for  15.05.2025  08.05.2025</t>
  </si>
  <si>
    <t>% Change over               08.05.2025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</si>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</sst>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16AA-BEB7-469E-AEDA-35A551E658EA}">
  <dimension ref="A1:Y179"/>
  <sheetViews>
    <sheetView tabSelected="1" view="pageBreakPreview" topLeftCell="A124" zoomScale="60" zoomScaleNormal="100" workbookViewId="0">
      <selection activeCell="B48" sqref="B48"/>
    </sheetView>
  </sheetViews>
  <sheetFormatPr defaultRowHeight="14.4" x14ac:dyDescent="0.3"/>
  <cols>
    <col min="1" max="1" width="3.6640625" customWidth="1"/>
    <col min="2" max="2" width="28.77734375" customWidth="1"/>
    <col min="3" max="24" width="7.6640625" customWidth="1"/>
    <col min="25" max="25" width="3.6640625" customWidth="1"/>
    <col min="26" max="46" width="7.6640625" customWidth="1"/>
    <col min="47" max="47" width="3.6640625" customWidth="1"/>
    <col min="48" max="59" width="7.6640625" customWidth="1"/>
    <col min="60" max="61" width="0" hidden="1" customWidth="1"/>
    <col min="62" max="67" width="7.6640625" customWidth="1"/>
    <col min="68" max="68" width="3.6640625" customWidth="1"/>
  </cols>
  <sheetData>
    <row r="1" spans="1:25" ht="12" customHeight="1" x14ac:dyDescent="0.3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1" x14ac:dyDescent="0.4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3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1600</v>
      </c>
      <c r="E7" s="6">
        <v>1655.28</v>
      </c>
      <c r="F7" s="6">
        <v>1706.67</v>
      </c>
      <c r="G7" s="6">
        <v>1586.66</v>
      </c>
      <c r="H7" s="6">
        <v>1611.46</v>
      </c>
      <c r="I7" s="6">
        <v>1640</v>
      </c>
      <c r="J7" s="6">
        <v>1450</v>
      </c>
      <c r="K7" s="6">
        <v>1450</v>
      </c>
      <c r="L7" s="6">
        <v>1450</v>
      </c>
      <c r="M7" s="6">
        <v>1400</v>
      </c>
      <c r="N7" s="6">
        <v>1400</v>
      </c>
      <c r="O7" s="6">
        <v>1400</v>
      </c>
      <c r="P7" s="6">
        <v>1380</v>
      </c>
      <c r="Q7" s="6">
        <v>1396.17</v>
      </c>
      <c r="R7" s="6">
        <v>1400</v>
      </c>
      <c r="S7" s="6">
        <v>1400</v>
      </c>
      <c r="T7" s="6">
        <v>1400</v>
      </c>
      <c r="U7" s="6">
        <v>1400</v>
      </c>
      <c r="V7" s="6">
        <v>1495</v>
      </c>
      <c r="W7" s="6">
        <v>1495</v>
      </c>
      <c r="X7" s="6">
        <v>1495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240</v>
      </c>
      <c r="E8" s="6">
        <v>253.13</v>
      </c>
      <c r="F8" s="6">
        <v>270</v>
      </c>
      <c r="G8" s="6">
        <v>220</v>
      </c>
      <c r="H8" s="6">
        <v>233.2</v>
      </c>
      <c r="I8" s="6">
        <v>250</v>
      </c>
      <c r="J8" s="6">
        <v>160</v>
      </c>
      <c r="K8" s="6">
        <v>163.27000000000001</v>
      </c>
      <c r="L8" s="6">
        <v>170</v>
      </c>
      <c r="M8" s="6">
        <v>170</v>
      </c>
      <c r="N8" s="6">
        <v>170</v>
      </c>
      <c r="O8" s="6">
        <v>170</v>
      </c>
      <c r="P8" s="6">
        <v>180</v>
      </c>
      <c r="Q8" s="6">
        <v>185.6</v>
      </c>
      <c r="R8" s="6">
        <v>200</v>
      </c>
      <c r="S8" s="6">
        <v>200</v>
      </c>
      <c r="T8" s="6">
        <v>200</v>
      </c>
      <c r="U8" s="6">
        <v>200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170</v>
      </c>
      <c r="X9" s="6">
        <v>170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1000</v>
      </c>
      <c r="X11" s="6">
        <v>1000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2032.79</v>
      </c>
      <c r="X12" s="6">
        <v>2100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470</v>
      </c>
      <c r="E13" s="6">
        <v>482.75</v>
      </c>
      <c r="F13" s="6">
        <v>500</v>
      </c>
      <c r="G13" s="6">
        <v>470</v>
      </c>
      <c r="H13" s="6">
        <v>475.98</v>
      </c>
      <c r="I13" s="6">
        <v>480</v>
      </c>
      <c r="J13" s="6">
        <v>470</v>
      </c>
      <c r="K13" s="6">
        <v>470</v>
      </c>
      <c r="L13" s="6">
        <v>470</v>
      </c>
      <c r="M13" s="6">
        <v>470</v>
      </c>
      <c r="N13" s="6">
        <v>470</v>
      </c>
      <c r="O13" s="6">
        <v>470</v>
      </c>
      <c r="P13" s="6">
        <v>465</v>
      </c>
      <c r="Q13" s="6">
        <v>473.78</v>
      </c>
      <c r="R13" s="6">
        <v>480</v>
      </c>
      <c r="S13" s="6">
        <v>500</v>
      </c>
      <c r="T13" s="6">
        <v>500</v>
      </c>
      <c r="U13" s="6">
        <v>500</v>
      </c>
      <c r="V13" s="6">
        <v>465</v>
      </c>
      <c r="W13" s="6">
        <v>466.66</v>
      </c>
      <c r="X13" s="6">
        <v>470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160</v>
      </c>
      <c r="W14" s="6">
        <v>160</v>
      </c>
      <c r="X14" s="6">
        <v>160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1040</v>
      </c>
      <c r="T16" s="6">
        <v>1040</v>
      </c>
      <c r="U16" s="6">
        <v>1040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282</v>
      </c>
      <c r="E17" s="6">
        <v>292.58999999999997</v>
      </c>
      <c r="F17" s="6">
        <v>300</v>
      </c>
      <c r="G17" s="6">
        <v>282</v>
      </c>
      <c r="H17" s="6">
        <v>291.54000000000002</v>
      </c>
      <c r="I17" s="6">
        <v>300</v>
      </c>
      <c r="J17" s="6">
        <v>290</v>
      </c>
      <c r="K17" s="6">
        <v>293.3</v>
      </c>
      <c r="L17" s="6">
        <v>300</v>
      </c>
      <c r="M17" s="6">
        <v>300</v>
      </c>
      <c r="N17" s="6">
        <v>300</v>
      </c>
      <c r="O17" s="6">
        <v>300</v>
      </c>
      <c r="P17" s="6">
        <v>281</v>
      </c>
      <c r="Q17" s="6">
        <v>281</v>
      </c>
      <c r="R17" s="6">
        <v>281</v>
      </c>
      <c r="S17" s="6">
        <v>280</v>
      </c>
      <c r="T17" s="6">
        <v>280</v>
      </c>
      <c r="U17" s="6">
        <v>280</v>
      </c>
      <c r="V17" s="6">
        <v>270</v>
      </c>
      <c r="W17" s="6">
        <v>270</v>
      </c>
      <c r="X17" s="6">
        <v>270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2945</v>
      </c>
      <c r="N19" s="6">
        <v>2945</v>
      </c>
      <c r="O19" s="6">
        <v>2945</v>
      </c>
      <c r="P19" s="6">
        <v>2865</v>
      </c>
      <c r="Q19" s="6">
        <v>2865</v>
      </c>
      <c r="R19" s="6">
        <v>2865</v>
      </c>
      <c r="S19" s="6">
        <v>2915</v>
      </c>
      <c r="T19" s="6">
        <v>2915</v>
      </c>
      <c r="U19" s="6">
        <v>2915</v>
      </c>
      <c r="V19" s="6">
        <v>2915</v>
      </c>
      <c r="W19" s="6">
        <v>2915</v>
      </c>
      <c r="X19" s="6">
        <v>2915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1485</v>
      </c>
      <c r="T20" s="6">
        <v>1485</v>
      </c>
      <c r="U20" s="6">
        <v>1485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270</v>
      </c>
      <c r="E22" s="6">
        <v>294.35000000000002</v>
      </c>
      <c r="F22" s="6">
        <v>340</v>
      </c>
      <c r="G22" s="6">
        <v>250</v>
      </c>
      <c r="H22" s="6">
        <v>280.99</v>
      </c>
      <c r="I22" s="6">
        <v>300</v>
      </c>
      <c r="J22" s="6">
        <v>180</v>
      </c>
      <c r="K22" s="6">
        <v>180</v>
      </c>
      <c r="L22" s="6">
        <v>180</v>
      </c>
      <c r="M22" s="6">
        <v>160</v>
      </c>
      <c r="N22" s="6">
        <v>160</v>
      </c>
      <c r="O22" s="6">
        <v>160</v>
      </c>
      <c r="P22" s="6">
        <v>180</v>
      </c>
      <c r="Q22" s="6">
        <v>189.77</v>
      </c>
      <c r="R22" s="6">
        <v>200</v>
      </c>
      <c r="S22" s="6">
        <v>150</v>
      </c>
      <c r="T22" s="6">
        <v>165.1</v>
      </c>
      <c r="U22" s="6">
        <v>200</v>
      </c>
      <c r="V22" s="6">
        <v>160</v>
      </c>
      <c r="W22" s="6">
        <v>160</v>
      </c>
      <c r="X22" s="6">
        <v>160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320</v>
      </c>
      <c r="E23" s="6">
        <v>348.79</v>
      </c>
      <c r="F23" s="6">
        <v>370</v>
      </c>
      <c r="G23" s="6">
        <v>340</v>
      </c>
      <c r="H23" s="6">
        <v>347.96</v>
      </c>
      <c r="I23" s="6">
        <v>360</v>
      </c>
      <c r="J23" s="6">
        <v>280</v>
      </c>
      <c r="K23" s="6">
        <v>280</v>
      </c>
      <c r="L23" s="6">
        <v>280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390</v>
      </c>
      <c r="K24" s="6">
        <v>390</v>
      </c>
      <c r="L24" s="6">
        <v>390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283.29000000000002</v>
      </c>
      <c r="L26" s="6">
        <v>290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288</v>
      </c>
      <c r="T26" s="6">
        <v>291.95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60</v>
      </c>
      <c r="E27" s="6">
        <v>79.180000000000007</v>
      </c>
      <c r="F27" s="6">
        <v>100</v>
      </c>
      <c r="G27" s="6">
        <v>58</v>
      </c>
      <c r="H27" s="6">
        <v>71.040000000000006</v>
      </c>
      <c r="I27" s="6">
        <v>80</v>
      </c>
      <c r="J27" s="6">
        <v>60</v>
      </c>
      <c r="K27" s="6">
        <v>60</v>
      </c>
      <c r="L27" s="6">
        <v>60</v>
      </c>
      <c r="M27" s="6">
        <v>60</v>
      </c>
      <c r="N27" s="6">
        <v>60</v>
      </c>
      <c r="O27" s="6">
        <v>60</v>
      </c>
      <c r="P27" s="6">
        <v>55</v>
      </c>
      <c r="Q27" s="6">
        <v>60.59</v>
      </c>
      <c r="R27" s="6">
        <v>65</v>
      </c>
      <c r="S27" s="6">
        <v>60</v>
      </c>
      <c r="T27" s="6">
        <v>63.16</v>
      </c>
      <c r="U27" s="6">
        <v>70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60</v>
      </c>
      <c r="E28" s="6">
        <v>71.209999999999994</v>
      </c>
      <c r="F28" s="6">
        <v>80</v>
      </c>
      <c r="G28" s="6">
        <v>38</v>
      </c>
      <c r="H28" s="6">
        <v>62.61</v>
      </c>
      <c r="I28" s="6">
        <v>80</v>
      </c>
      <c r="J28" s="6">
        <v>50</v>
      </c>
      <c r="K28" s="6">
        <v>53.13</v>
      </c>
      <c r="L28" s="6">
        <v>60</v>
      </c>
      <c r="M28" s="6">
        <v>50</v>
      </c>
      <c r="N28" s="6">
        <v>50</v>
      </c>
      <c r="O28" s="6">
        <v>50</v>
      </c>
      <c r="P28" s="6">
        <v>40</v>
      </c>
      <c r="Q28" s="6">
        <v>45.5</v>
      </c>
      <c r="R28" s="6">
        <v>55</v>
      </c>
      <c r="S28" s="6">
        <v>40</v>
      </c>
      <c r="T28" s="6">
        <v>40</v>
      </c>
      <c r="U28" s="6">
        <v>40</v>
      </c>
      <c r="V28" s="6">
        <v>40</v>
      </c>
      <c r="W28" s="6">
        <v>40</v>
      </c>
      <c r="X28" s="6">
        <v>40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60</v>
      </c>
      <c r="E29" s="6">
        <v>72.62</v>
      </c>
      <c r="F29" s="6">
        <v>90</v>
      </c>
      <c r="G29" s="6">
        <v>52</v>
      </c>
      <c r="H29" s="6">
        <v>69.010000000000005</v>
      </c>
      <c r="I29" s="6">
        <v>80</v>
      </c>
      <c r="J29" s="6">
        <v>60</v>
      </c>
      <c r="K29" s="6">
        <v>60</v>
      </c>
      <c r="L29" s="6">
        <v>60</v>
      </c>
      <c r="M29" s="6">
        <v>50</v>
      </c>
      <c r="N29" s="6">
        <v>53.13</v>
      </c>
      <c r="O29" s="6">
        <v>60</v>
      </c>
      <c r="P29" s="6">
        <v>40</v>
      </c>
      <c r="Q29" s="6">
        <v>45.16</v>
      </c>
      <c r="R29" s="6">
        <v>55</v>
      </c>
      <c r="S29" s="6">
        <v>50</v>
      </c>
      <c r="T29" s="6">
        <v>50</v>
      </c>
      <c r="U29" s="6">
        <v>50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175</v>
      </c>
      <c r="E30" s="6">
        <v>178.32</v>
      </c>
      <c r="F30" s="6">
        <v>180</v>
      </c>
      <c r="G30" s="6">
        <v>174</v>
      </c>
      <c r="H30" s="6">
        <v>179.59</v>
      </c>
      <c r="I30" s="6">
        <v>180</v>
      </c>
      <c r="J30" s="6">
        <v>175</v>
      </c>
      <c r="K30" s="6">
        <v>175</v>
      </c>
      <c r="L30" s="6">
        <v>175</v>
      </c>
      <c r="M30" s="6">
        <v>180</v>
      </c>
      <c r="N30" s="6">
        <v>180</v>
      </c>
      <c r="O30" s="6">
        <v>180</v>
      </c>
      <c r="P30" s="6">
        <v>175</v>
      </c>
      <c r="Q30" s="6">
        <v>176.28</v>
      </c>
      <c r="R30" s="6">
        <v>178</v>
      </c>
      <c r="S30" s="6">
        <v>175</v>
      </c>
      <c r="T30" s="6">
        <v>175</v>
      </c>
      <c r="U30" s="6">
        <v>175</v>
      </c>
      <c r="V30" s="6">
        <v>175</v>
      </c>
      <c r="W30" s="6">
        <v>175</v>
      </c>
      <c r="X30" s="6">
        <v>175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230</v>
      </c>
      <c r="K31" s="6">
        <v>230</v>
      </c>
      <c r="L31" s="6">
        <v>230</v>
      </c>
      <c r="M31" s="6">
        <v>230</v>
      </c>
      <c r="N31" s="6">
        <v>230</v>
      </c>
      <c r="O31" s="6">
        <v>230</v>
      </c>
      <c r="P31" s="6">
        <v>220</v>
      </c>
      <c r="Q31" s="6">
        <v>229.37</v>
      </c>
      <c r="R31" s="6">
        <v>240</v>
      </c>
      <c r="S31" s="6">
        <v>200</v>
      </c>
      <c r="T31" s="6">
        <v>200</v>
      </c>
      <c r="U31" s="6">
        <v>200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500</v>
      </c>
      <c r="E34" s="6">
        <v>555.48</v>
      </c>
      <c r="F34" s="6">
        <v>650</v>
      </c>
      <c r="G34" s="6">
        <v>540</v>
      </c>
      <c r="H34" s="6">
        <v>569.14</v>
      </c>
      <c r="I34" s="6">
        <v>600</v>
      </c>
      <c r="J34" s="6">
        <v>250</v>
      </c>
      <c r="K34" s="6">
        <v>250</v>
      </c>
      <c r="L34" s="6">
        <v>250</v>
      </c>
      <c r="M34" s="6">
        <v>220</v>
      </c>
      <c r="N34" s="6">
        <v>229.58</v>
      </c>
      <c r="O34" s="6">
        <v>250</v>
      </c>
      <c r="P34" s="6">
        <v>220</v>
      </c>
      <c r="Q34" s="6">
        <v>303.72000000000003</v>
      </c>
      <c r="R34" s="6">
        <v>550</v>
      </c>
      <c r="S34" s="6">
        <v>350</v>
      </c>
      <c r="T34" s="6">
        <v>350</v>
      </c>
      <c r="U34" s="6">
        <v>350</v>
      </c>
      <c r="V34" s="6">
        <v>450</v>
      </c>
      <c r="W34" s="6">
        <v>453.31</v>
      </c>
      <c r="X34" s="6">
        <v>460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4.8499999999999996</v>
      </c>
      <c r="E47" s="6">
        <v>4.8499999999999996</v>
      </c>
      <c r="F47" s="6">
        <v>4.8499999999999996</v>
      </c>
      <c r="G47" s="6">
        <v>4.8499999999999996</v>
      </c>
      <c r="H47" s="6">
        <v>4.8499999999999996</v>
      </c>
      <c r="I47" s="6">
        <v>4.8499999999999996</v>
      </c>
      <c r="J47" s="6">
        <v>4.8499999999999996</v>
      </c>
      <c r="K47" s="6">
        <v>4.8499999999999996</v>
      </c>
      <c r="L47" s="6">
        <v>4.8499999999999996</v>
      </c>
      <c r="M47" s="6">
        <v>4.8499999999999996</v>
      </c>
      <c r="N47" s="6">
        <v>4.8499999999999996</v>
      </c>
      <c r="O47" s="6">
        <v>4.8499999999999996</v>
      </c>
      <c r="P47" s="6">
        <v>4.8499999999999996</v>
      </c>
      <c r="Q47" s="6">
        <v>4.8499999999999996</v>
      </c>
      <c r="R47" s="6">
        <v>4.8499999999999996</v>
      </c>
      <c r="S47" s="6">
        <v>4.8499999999999996</v>
      </c>
      <c r="T47" s="6">
        <v>4.8499999999999996</v>
      </c>
      <c r="U47" s="6">
        <v>4.8499999999999996</v>
      </c>
      <c r="V47" s="6">
        <v>4.8499999999999996</v>
      </c>
      <c r="W47" s="6">
        <v>4.8499999999999996</v>
      </c>
      <c r="X47" s="6">
        <v>4.8499999999999996</v>
      </c>
      <c r="Y47" s="7">
        <v>41</v>
      </c>
    </row>
    <row r="48" spans="1:25" x14ac:dyDescent="0.3">
      <c r="A48" s="5">
        <v>42</v>
      </c>
      <c r="B48" s="5" t="s">
        <v>157</v>
      </c>
      <c r="C48" s="5" t="s">
        <v>68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253.55</v>
      </c>
      <c r="E53" s="6">
        <v>253.55</v>
      </c>
      <c r="F53" s="6">
        <v>253.55</v>
      </c>
      <c r="G53" s="6">
        <v>253.54</v>
      </c>
      <c r="H53" s="6">
        <v>253.57</v>
      </c>
      <c r="I53" s="6">
        <v>253.63</v>
      </c>
      <c r="J53" s="6">
        <v>253.6</v>
      </c>
      <c r="K53" s="6">
        <v>253.6</v>
      </c>
      <c r="L53" s="6">
        <v>253.6</v>
      </c>
      <c r="M53" s="6">
        <v>253.74</v>
      </c>
      <c r="N53" s="6">
        <v>253.74</v>
      </c>
      <c r="O53" s="6">
        <v>253.74</v>
      </c>
      <c r="P53" s="6">
        <v>253.55</v>
      </c>
      <c r="Q53" s="6">
        <v>253.55</v>
      </c>
      <c r="R53" s="6">
        <v>253.55</v>
      </c>
      <c r="S53" s="6">
        <v>253.58</v>
      </c>
      <c r="T53" s="6">
        <v>253.58</v>
      </c>
      <c r="U53" s="6">
        <v>253.58</v>
      </c>
      <c r="V53" s="6">
        <v>253.84</v>
      </c>
      <c r="W53" s="6">
        <v>253.84</v>
      </c>
      <c r="X53" s="6">
        <v>253.84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257.56</v>
      </c>
      <c r="E54" s="6">
        <v>257.57</v>
      </c>
      <c r="F54" s="6">
        <v>257.64999999999998</v>
      </c>
      <c r="G54" s="6">
        <v>257.55</v>
      </c>
      <c r="H54" s="6">
        <v>257.58</v>
      </c>
      <c r="I54" s="6">
        <v>257.64999999999998</v>
      </c>
      <c r="J54" s="6">
        <v>257.60000000000002</v>
      </c>
      <c r="K54" s="6">
        <v>257.60000000000002</v>
      </c>
      <c r="L54" s="6">
        <v>257.60000000000002</v>
      </c>
      <c r="M54" s="6">
        <v>257.75</v>
      </c>
      <c r="N54" s="6">
        <v>257.75</v>
      </c>
      <c r="O54" s="6">
        <v>257.75</v>
      </c>
      <c r="P54" s="6">
        <v>257.56</v>
      </c>
      <c r="Q54" s="6">
        <v>257.56</v>
      </c>
      <c r="R54" s="6">
        <v>257.56</v>
      </c>
      <c r="S54" s="6">
        <v>257.56</v>
      </c>
      <c r="T54" s="6">
        <v>257.56</v>
      </c>
      <c r="U54" s="6">
        <v>257.56</v>
      </c>
      <c r="V54" s="6">
        <v>257.85000000000002</v>
      </c>
      <c r="W54" s="6">
        <v>257.85000000000002</v>
      </c>
      <c r="X54" s="6">
        <v>257.85000000000002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3400</v>
      </c>
      <c r="E55" s="6">
        <v>3462.34</v>
      </c>
      <c r="F55" s="6">
        <v>3500</v>
      </c>
      <c r="G55" s="6">
        <v>3400</v>
      </c>
      <c r="H55" s="6">
        <v>3466.54</v>
      </c>
      <c r="I55" s="6">
        <v>3500</v>
      </c>
      <c r="J55" s="6">
        <v>3501</v>
      </c>
      <c r="K55" s="6">
        <v>3501</v>
      </c>
      <c r="L55" s="6">
        <v>3501</v>
      </c>
      <c r="M55" s="6">
        <v>3501</v>
      </c>
      <c r="N55" s="6">
        <v>3501</v>
      </c>
      <c r="O55" s="6">
        <v>3501</v>
      </c>
      <c r="P55" s="6">
        <v>3267.6</v>
      </c>
      <c r="Q55" s="6">
        <v>3344.94</v>
      </c>
      <c r="R55" s="6">
        <v>3384.3</v>
      </c>
      <c r="S55" s="6">
        <v>3734</v>
      </c>
      <c r="T55" s="6">
        <v>3734</v>
      </c>
      <c r="U55" s="6">
        <v>3734</v>
      </c>
      <c r="V55" s="6">
        <v>3100</v>
      </c>
      <c r="W55" s="6">
        <v>3100</v>
      </c>
      <c r="X55" s="6">
        <v>3100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1" x14ac:dyDescent="0.4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3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1426.66</v>
      </c>
      <c r="E65" s="6">
        <v>1453.2</v>
      </c>
      <c r="F65" s="6">
        <v>1466.66</v>
      </c>
      <c r="G65" s="6">
        <v>1400</v>
      </c>
      <c r="H65" s="6">
        <v>1432.57</v>
      </c>
      <c r="I65" s="6">
        <v>1500</v>
      </c>
      <c r="J65" s="6">
        <v>1450</v>
      </c>
      <c r="K65" s="6">
        <v>1578.08</v>
      </c>
      <c r="L65" s="6">
        <v>1750</v>
      </c>
      <c r="M65" s="6">
        <v>1600</v>
      </c>
      <c r="N65" s="6">
        <v>1623.21</v>
      </c>
      <c r="O65" s="6">
        <v>1640</v>
      </c>
      <c r="P65" s="6">
        <v>1420</v>
      </c>
      <c r="Q65" s="6">
        <v>1420</v>
      </c>
      <c r="R65" s="6">
        <v>1420</v>
      </c>
      <c r="S65" s="6">
        <v>1480</v>
      </c>
      <c r="T65" s="6">
        <v>1486.64</v>
      </c>
      <c r="U65" s="6">
        <v>1500</v>
      </c>
      <c r="V65" s="6">
        <v>1500</v>
      </c>
      <c r="W65" s="6">
        <v>1530.48</v>
      </c>
      <c r="X65" s="6">
        <v>1600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271.7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204.38</v>
      </c>
      <c r="X66" s="6">
        <v>210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174.55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116.57</v>
      </c>
      <c r="U67" s="6">
        <v>120</v>
      </c>
      <c r="V67" s="6">
        <v>120</v>
      </c>
      <c r="W67" s="6">
        <v>126.05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1284.76</v>
      </c>
      <c r="L69" s="6">
        <v>1400</v>
      </c>
      <c r="M69" s="6">
        <v>1100</v>
      </c>
      <c r="N69" s="6">
        <v>1157.82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1832.73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1962.06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505</v>
      </c>
      <c r="E71" s="6">
        <v>505</v>
      </c>
      <c r="F71" s="6">
        <v>505</v>
      </c>
      <c r="G71" s="6">
        <v>480</v>
      </c>
      <c r="H71" s="6">
        <v>480</v>
      </c>
      <c r="I71" s="6">
        <v>480</v>
      </c>
      <c r="J71" s="6">
        <v>550</v>
      </c>
      <c r="K71" s="6">
        <v>563.71</v>
      </c>
      <c r="L71" s="6">
        <v>600</v>
      </c>
      <c r="M71" s="6">
        <v>520</v>
      </c>
      <c r="N71" s="6">
        <v>533.27</v>
      </c>
      <c r="O71" s="6">
        <v>540</v>
      </c>
      <c r="P71" s="6">
        <v>530</v>
      </c>
      <c r="Q71" s="6">
        <v>530</v>
      </c>
      <c r="R71" s="6">
        <v>530</v>
      </c>
      <c r="S71" s="6">
        <v>530</v>
      </c>
      <c r="T71" s="6">
        <v>533.30999999999995</v>
      </c>
      <c r="U71" s="6">
        <v>540</v>
      </c>
      <c r="V71" s="6">
        <v>485</v>
      </c>
      <c r="W71" s="6">
        <v>485</v>
      </c>
      <c r="X71" s="6">
        <v>485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195.49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220</v>
      </c>
      <c r="E73" s="6">
        <v>225.5</v>
      </c>
      <c r="F73" s="6">
        <v>230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1000</v>
      </c>
      <c r="K74" s="6">
        <v>1028.6600000000001</v>
      </c>
      <c r="L74" s="6">
        <v>1060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280</v>
      </c>
      <c r="E75" s="6">
        <v>292.12</v>
      </c>
      <c r="F75" s="6">
        <v>300</v>
      </c>
      <c r="G75" s="6">
        <v>290</v>
      </c>
      <c r="H75" s="6">
        <v>290</v>
      </c>
      <c r="I75" s="6">
        <v>290</v>
      </c>
      <c r="J75" s="6">
        <v>288</v>
      </c>
      <c r="K75" s="6">
        <v>292.48</v>
      </c>
      <c r="L75" s="6">
        <v>300</v>
      </c>
      <c r="M75" s="6">
        <v>280</v>
      </c>
      <c r="N75" s="6">
        <v>284.89999999999998</v>
      </c>
      <c r="O75" s="6">
        <v>300</v>
      </c>
      <c r="P75" s="6">
        <v>300</v>
      </c>
      <c r="Q75" s="6">
        <v>300</v>
      </c>
      <c r="R75" s="6">
        <v>300</v>
      </c>
      <c r="S75" s="6">
        <v>280</v>
      </c>
      <c r="T75" s="6">
        <v>280</v>
      </c>
      <c r="U75" s="6">
        <v>280</v>
      </c>
      <c r="V75" s="6">
        <v>300</v>
      </c>
      <c r="W75" s="6">
        <v>300</v>
      </c>
      <c r="X75" s="6">
        <v>300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542.48</v>
      </c>
      <c r="L76" s="6">
        <v>650</v>
      </c>
      <c r="M76" s="6">
        <v>420</v>
      </c>
      <c r="N76" s="6">
        <v>427.44</v>
      </c>
      <c r="O76" s="6">
        <v>440</v>
      </c>
      <c r="P76" s="6">
        <v>380</v>
      </c>
      <c r="Q76" s="6">
        <v>380</v>
      </c>
      <c r="R76" s="6">
        <v>380</v>
      </c>
      <c r="S76" s="6">
        <v>460</v>
      </c>
      <c r="T76" s="6">
        <v>473.24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2915</v>
      </c>
      <c r="H77" s="6">
        <v>2915</v>
      </c>
      <c r="I77" s="6">
        <v>2915</v>
      </c>
      <c r="J77" s="6">
        <v>2915</v>
      </c>
      <c r="K77" s="6">
        <v>2915.9</v>
      </c>
      <c r="L77" s="6">
        <v>2945</v>
      </c>
      <c r="M77" s="6">
        <v>2915</v>
      </c>
      <c r="N77" s="6">
        <v>2915</v>
      </c>
      <c r="O77" s="6">
        <v>2915</v>
      </c>
      <c r="P77" s="6">
        <v>2945</v>
      </c>
      <c r="Q77" s="6">
        <v>2945</v>
      </c>
      <c r="R77" s="6">
        <v>2945</v>
      </c>
      <c r="S77" s="6">
        <v>2915</v>
      </c>
      <c r="T77" s="6">
        <v>2915</v>
      </c>
      <c r="U77" s="6">
        <v>2915</v>
      </c>
      <c r="V77" s="6">
        <v>2800</v>
      </c>
      <c r="W77" s="6">
        <v>2832.18</v>
      </c>
      <c r="X77" s="6">
        <v>2850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1485</v>
      </c>
      <c r="E78" s="6">
        <v>1485</v>
      </c>
      <c r="F78" s="6">
        <v>1485</v>
      </c>
      <c r="G78" s="6">
        <v>1485</v>
      </c>
      <c r="H78" s="6">
        <v>1485</v>
      </c>
      <c r="I78" s="6">
        <v>1485</v>
      </c>
      <c r="J78" s="6">
        <v>1460</v>
      </c>
      <c r="K78" s="6">
        <v>1474.34</v>
      </c>
      <c r="L78" s="6">
        <v>1485</v>
      </c>
      <c r="M78" s="6">
        <v>1485</v>
      </c>
      <c r="N78" s="6">
        <v>1485</v>
      </c>
      <c r="O78" s="6">
        <v>1485</v>
      </c>
      <c r="P78" s="6">
        <v>1525</v>
      </c>
      <c r="Q78" s="6">
        <v>1525</v>
      </c>
      <c r="R78" s="6">
        <v>1525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569.6</v>
      </c>
      <c r="L79" s="6">
        <v>579</v>
      </c>
      <c r="M79" s="6">
        <v>579</v>
      </c>
      <c r="N79" s="6">
        <v>579</v>
      </c>
      <c r="O79" s="6">
        <v>579</v>
      </c>
      <c r="P79" s="6">
        <v>579</v>
      </c>
      <c r="Q79" s="6">
        <v>579</v>
      </c>
      <c r="R79" s="6">
        <v>579</v>
      </c>
      <c r="S79" s="6">
        <v>579</v>
      </c>
      <c r="T79" s="6">
        <v>579</v>
      </c>
      <c r="U79" s="6">
        <v>579</v>
      </c>
      <c r="V79" s="6">
        <v>550</v>
      </c>
      <c r="W79" s="6">
        <v>561.05999999999995</v>
      </c>
      <c r="X79" s="6">
        <v>570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250</v>
      </c>
      <c r="E80" s="6">
        <v>275.89</v>
      </c>
      <c r="F80" s="6">
        <v>300</v>
      </c>
      <c r="G80" s="6">
        <v>180</v>
      </c>
      <c r="H80" s="6">
        <v>186.43</v>
      </c>
      <c r="I80" s="6">
        <v>200</v>
      </c>
      <c r="J80" s="6">
        <v>100</v>
      </c>
      <c r="K80" s="6">
        <v>127.06</v>
      </c>
      <c r="L80" s="6">
        <v>180</v>
      </c>
      <c r="M80" s="6">
        <v>100</v>
      </c>
      <c r="N80" s="6">
        <v>118.02</v>
      </c>
      <c r="O80" s="6">
        <v>140</v>
      </c>
      <c r="P80" s="6">
        <v>150</v>
      </c>
      <c r="Q80" s="6">
        <v>165.1</v>
      </c>
      <c r="R80" s="6">
        <v>200</v>
      </c>
      <c r="S80" s="6">
        <v>100</v>
      </c>
      <c r="T80" s="6">
        <v>106.27</v>
      </c>
      <c r="U80" s="6">
        <v>120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293.06</v>
      </c>
      <c r="L81" s="6">
        <v>320</v>
      </c>
      <c r="M81" s="6">
        <v>280</v>
      </c>
      <c r="N81" s="6">
        <v>291.5</v>
      </c>
      <c r="O81" s="6">
        <v>300</v>
      </c>
      <c r="P81" s="6">
        <v>275</v>
      </c>
      <c r="Q81" s="6">
        <v>275</v>
      </c>
      <c r="R81" s="6">
        <v>275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400</v>
      </c>
      <c r="E82" s="6">
        <v>407.7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393.16</v>
      </c>
      <c r="L82" s="6">
        <v>420</v>
      </c>
      <c r="M82" s="6">
        <v>400</v>
      </c>
      <c r="N82" s="6">
        <v>410.72</v>
      </c>
      <c r="O82" s="6">
        <v>420</v>
      </c>
      <c r="P82" s="6">
        <v>420</v>
      </c>
      <c r="Q82" s="6">
        <v>420</v>
      </c>
      <c r="R82" s="6">
        <v>420</v>
      </c>
      <c r="S82" s="6">
        <v>360</v>
      </c>
      <c r="T82" s="6">
        <v>386.2</v>
      </c>
      <c r="U82" s="6">
        <v>400</v>
      </c>
      <c r="V82" s="6">
        <v>385</v>
      </c>
      <c r="W82" s="6">
        <v>394.96</v>
      </c>
      <c r="X82" s="6">
        <v>400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433.31</v>
      </c>
      <c r="I83" s="6">
        <v>440</v>
      </c>
      <c r="J83" s="6">
        <v>380</v>
      </c>
      <c r="K83" s="6">
        <v>410.04</v>
      </c>
      <c r="L83" s="6">
        <v>440</v>
      </c>
      <c r="M83" s="6">
        <v>420</v>
      </c>
      <c r="N83" s="6">
        <v>429.87</v>
      </c>
      <c r="O83" s="6">
        <v>450</v>
      </c>
      <c r="P83" s="6">
        <v>440</v>
      </c>
      <c r="Q83" s="6">
        <v>440</v>
      </c>
      <c r="R83" s="6">
        <v>440</v>
      </c>
      <c r="S83" s="6">
        <v>480</v>
      </c>
      <c r="T83" s="6">
        <v>486.58</v>
      </c>
      <c r="U83" s="6">
        <v>500</v>
      </c>
      <c r="V83" s="6">
        <v>420</v>
      </c>
      <c r="W83" s="6">
        <v>422.2</v>
      </c>
      <c r="X83" s="6">
        <v>430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300</v>
      </c>
      <c r="E84" s="6">
        <v>311.02</v>
      </c>
      <c r="F84" s="6">
        <v>320</v>
      </c>
      <c r="G84" s="6">
        <v>290</v>
      </c>
      <c r="H84" s="6">
        <v>293.3</v>
      </c>
      <c r="I84" s="6">
        <v>300</v>
      </c>
      <c r="J84" s="6">
        <v>300</v>
      </c>
      <c r="K84" s="6">
        <v>308.86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328.84</v>
      </c>
      <c r="X84" s="6">
        <v>340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60</v>
      </c>
      <c r="E85" s="6">
        <v>60</v>
      </c>
      <c r="F85" s="6">
        <v>60</v>
      </c>
      <c r="G85" s="6">
        <v>60</v>
      </c>
      <c r="H85" s="6">
        <v>60</v>
      </c>
      <c r="I85" s="6">
        <v>60</v>
      </c>
      <c r="J85" s="6">
        <v>50</v>
      </c>
      <c r="K85" s="6">
        <v>69.400000000000006</v>
      </c>
      <c r="L85" s="6">
        <v>80</v>
      </c>
      <c r="M85" s="6">
        <v>50</v>
      </c>
      <c r="N85" s="6">
        <v>57.06</v>
      </c>
      <c r="O85" s="6">
        <v>70</v>
      </c>
      <c r="P85" s="6">
        <v>50</v>
      </c>
      <c r="Q85" s="6">
        <v>50</v>
      </c>
      <c r="R85" s="6">
        <v>50</v>
      </c>
      <c r="S85" s="6">
        <v>45</v>
      </c>
      <c r="T85" s="6">
        <v>48.27</v>
      </c>
      <c r="U85" s="6">
        <v>50</v>
      </c>
      <c r="V85" s="6">
        <v>70</v>
      </c>
      <c r="W85" s="6">
        <v>74.28</v>
      </c>
      <c r="X85" s="6">
        <v>80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40</v>
      </c>
      <c r="H86" s="6">
        <v>40</v>
      </c>
      <c r="I86" s="6">
        <v>40</v>
      </c>
      <c r="J86" s="6">
        <v>40</v>
      </c>
      <c r="K86" s="6">
        <v>49.27</v>
      </c>
      <c r="L86" s="6">
        <v>70</v>
      </c>
      <c r="M86" s="6">
        <v>40</v>
      </c>
      <c r="N86" s="6">
        <v>44.72</v>
      </c>
      <c r="O86" s="6">
        <v>50</v>
      </c>
      <c r="P86" s="6">
        <v>40</v>
      </c>
      <c r="Q86" s="6">
        <v>40</v>
      </c>
      <c r="R86" s="6">
        <v>40</v>
      </c>
      <c r="S86" s="6">
        <v>25</v>
      </c>
      <c r="T86" s="6">
        <v>28.23</v>
      </c>
      <c r="U86" s="6">
        <v>30</v>
      </c>
      <c r="V86" s="6">
        <v>50</v>
      </c>
      <c r="W86" s="6">
        <v>55.33</v>
      </c>
      <c r="X86" s="6">
        <v>60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40</v>
      </c>
      <c r="E87" s="6">
        <v>43.09</v>
      </c>
      <c r="F87" s="6">
        <v>50</v>
      </c>
      <c r="G87" s="6">
        <v>30</v>
      </c>
      <c r="H87" s="6">
        <v>36.340000000000003</v>
      </c>
      <c r="I87" s="6">
        <v>40</v>
      </c>
      <c r="J87" s="6">
        <v>40</v>
      </c>
      <c r="K87" s="6">
        <v>51.89</v>
      </c>
      <c r="L87" s="6">
        <v>70</v>
      </c>
      <c r="M87" s="6">
        <v>40</v>
      </c>
      <c r="N87" s="6">
        <v>47.29</v>
      </c>
      <c r="O87" s="6">
        <v>50</v>
      </c>
      <c r="P87" s="6">
        <v>20</v>
      </c>
      <c r="Q87" s="6">
        <v>20</v>
      </c>
      <c r="R87" s="6">
        <v>20</v>
      </c>
      <c r="S87" s="6">
        <v>10</v>
      </c>
      <c r="T87" s="6">
        <v>13.1</v>
      </c>
      <c r="U87" s="6">
        <v>15</v>
      </c>
      <c r="V87" s="6">
        <v>60</v>
      </c>
      <c r="W87" s="6">
        <v>68.650000000000006</v>
      </c>
      <c r="X87" s="6">
        <v>80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170</v>
      </c>
      <c r="E88" s="6">
        <v>172.43</v>
      </c>
      <c r="F88" s="6">
        <v>175</v>
      </c>
      <c r="G88" s="6">
        <v>170</v>
      </c>
      <c r="H88" s="6">
        <v>170</v>
      </c>
      <c r="I88" s="6">
        <v>170</v>
      </c>
      <c r="J88" s="6">
        <v>175</v>
      </c>
      <c r="K88" s="6">
        <v>177.71</v>
      </c>
      <c r="L88" s="6">
        <v>180</v>
      </c>
      <c r="M88" s="6">
        <v>175</v>
      </c>
      <c r="N88" s="6">
        <v>175.82</v>
      </c>
      <c r="O88" s="6">
        <v>180</v>
      </c>
      <c r="P88" s="6">
        <v>170</v>
      </c>
      <c r="Q88" s="6">
        <v>170</v>
      </c>
      <c r="R88" s="6">
        <v>170</v>
      </c>
      <c r="S88" s="6">
        <v>170</v>
      </c>
      <c r="T88" s="6">
        <v>170</v>
      </c>
      <c r="U88" s="6">
        <v>170</v>
      </c>
      <c r="V88" s="6">
        <v>180</v>
      </c>
      <c r="W88" s="6">
        <v>181.1</v>
      </c>
      <c r="X88" s="6">
        <v>185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200</v>
      </c>
      <c r="E89" s="6">
        <v>221.93</v>
      </c>
      <c r="F89" s="6">
        <v>240</v>
      </c>
      <c r="G89" s="6">
        <v>200</v>
      </c>
      <c r="H89" s="6">
        <v>200</v>
      </c>
      <c r="I89" s="6">
        <v>200</v>
      </c>
      <c r="J89" s="6">
        <v>240</v>
      </c>
      <c r="K89" s="6">
        <v>251.81</v>
      </c>
      <c r="L89" s="6">
        <v>280</v>
      </c>
      <c r="M89" s="6">
        <v>220</v>
      </c>
      <c r="N89" s="6">
        <v>234.08</v>
      </c>
      <c r="O89" s="6">
        <v>240</v>
      </c>
      <c r="P89" s="6">
        <v>200</v>
      </c>
      <c r="Q89" s="6">
        <v>200</v>
      </c>
      <c r="R89" s="6">
        <v>200</v>
      </c>
      <c r="S89" s="6">
        <v>180</v>
      </c>
      <c r="T89" s="6">
        <v>183.27</v>
      </c>
      <c r="U89" s="6">
        <v>190</v>
      </c>
      <c r="V89" s="6">
        <v>220</v>
      </c>
      <c r="W89" s="6">
        <v>222.18</v>
      </c>
      <c r="X89" s="6">
        <v>230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400</v>
      </c>
      <c r="E92" s="6">
        <v>426.07</v>
      </c>
      <c r="F92" s="6">
        <v>460</v>
      </c>
      <c r="G92" s="6">
        <v>300</v>
      </c>
      <c r="H92" s="6">
        <v>386.53</v>
      </c>
      <c r="I92" s="6">
        <v>550</v>
      </c>
      <c r="J92" s="6">
        <v>320</v>
      </c>
      <c r="K92" s="6">
        <v>396.15</v>
      </c>
      <c r="L92" s="6">
        <v>500</v>
      </c>
      <c r="M92" s="6">
        <v>260</v>
      </c>
      <c r="N92" s="6">
        <v>276.56</v>
      </c>
      <c r="O92" s="6">
        <v>280</v>
      </c>
      <c r="P92" s="6">
        <v>250</v>
      </c>
      <c r="Q92" s="6">
        <v>265.66000000000003</v>
      </c>
      <c r="R92" s="6">
        <v>300</v>
      </c>
      <c r="S92" s="6">
        <v>280</v>
      </c>
      <c r="T92" s="6">
        <v>305.67</v>
      </c>
      <c r="U92" s="6">
        <v>340</v>
      </c>
      <c r="V92" s="6">
        <v>520</v>
      </c>
      <c r="W92" s="6">
        <v>539.80999999999995</v>
      </c>
      <c r="X92" s="6">
        <v>550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182.46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230</v>
      </c>
      <c r="H97" s="6">
        <v>230</v>
      </c>
      <c r="I97" s="6">
        <v>230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4.8499999999999996</v>
      </c>
      <c r="E105" s="6">
        <v>4.8499999999999996</v>
      </c>
      <c r="F105" s="6">
        <v>4.8499999999999996</v>
      </c>
      <c r="G105" s="6">
        <v>4.8499999999999996</v>
      </c>
      <c r="H105" s="6">
        <v>4.8499999999999996</v>
      </c>
      <c r="I105" s="6">
        <v>4.8499999999999996</v>
      </c>
      <c r="J105" s="6">
        <v>4.8499999999999996</v>
      </c>
      <c r="K105" s="6">
        <v>4.8499999999999996</v>
      </c>
      <c r="L105" s="6">
        <v>4.8499999999999996</v>
      </c>
      <c r="M105" s="6">
        <v>4.8499999999999996</v>
      </c>
      <c r="N105" s="6">
        <v>4.8499999999999996</v>
      </c>
      <c r="O105" s="6">
        <v>4.8499999999999996</v>
      </c>
      <c r="P105" s="6">
        <v>4.8499999999999996</v>
      </c>
      <c r="Q105" s="6">
        <v>4.8499999999999996</v>
      </c>
      <c r="R105" s="6">
        <v>4.8499999999999996</v>
      </c>
      <c r="S105" s="6">
        <v>4.8499999999999996</v>
      </c>
      <c r="T105" s="6">
        <v>4.8499999999999996</v>
      </c>
      <c r="U105" s="6">
        <v>4.8499999999999996</v>
      </c>
      <c r="V105" s="6">
        <v>4.8499999999999996</v>
      </c>
      <c r="W105" s="6">
        <v>4.8499999999999996</v>
      </c>
      <c r="X105" s="6">
        <v>4.8499999999999996</v>
      </c>
      <c r="Y105" s="7">
        <v>41</v>
      </c>
    </row>
    <row r="106" spans="1:25" x14ac:dyDescent="0.3">
      <c r="A106" s="5">
        <v>42</v>
      </c>
      <c r="B106" s="5" t="s">
        <v>157</v>
      </c>
      <c r="C106" s="5" t="s">
        <v>68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1331.9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368.77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253.55</v>
      </c>
      <c r="E111" s="6">
        <v>253.65</v>
      </c>
      <c r="F111" s="6">
        <v>253.8</v>
      </c>
      <c r="G111" s="6">
        <v>253.93</v>
      </c>
      <c r="H111" s="6">
        <v>254.11</v>
      </c>
      <c r="I111" s="6">
        <v>254.24</v>
      </c>
      <c r="J111" s="6">
        <v>253.63</v>
      </c>
      <c r="K111" s="6">
        <v>253.63</v>
      </c>
      <c r="L111" s="6">
        <v>253.63</v>
      </c>
      <c r="M111" s="6">
        <v>254.54</v>
      </c>
      <c r="N111" s="6">
        <v>254.67</v>
      </c>
      <c r="O111" s="6">
        <v>255</v>
      </c>
      <c r="P111" s="6">
        <v>253.55</v>
      </c>
      <c r="Q111" s="6">
        <v>253.55</v>
      </c>
      <c r="R111" s="6">
        <v>253.55</v>
      </c>
      <c r="S111" s="6">
        <v>253.89</v>
      </c>
      <c r="T111" s="6">
        <v>253.89</v>
      </c>
      <c r="U111" s="6">
        <v>253.89</v>
      </c>
      <c r="V111" s="6">
        <v>253.6</v>
      </c>
      <c r="W111" s="6">
        <v>253.6</v>
      </c>
      <c r="X111" s="6">
        <v>253.6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257.55</v>
      </c>
      <c r="E112" s="6">
        <v>257.63</v>
      </c>
      <c r="F112" s="6">
        <v>257.8</v>
      </c>
      <c r="G112" s="6">
        <v>258</v>
      </c>
      <c r="H112" s="6">
        <v>258.14999999999998</v>
      </c>
      <c r="I112" s="6">
        <v>258.25</v>
      </c>
      <c r="J112" s="6">
        <v>257.64</v>
      </c>
      <c r="K112" s="6">
        <v>257.64</v>
      </c>
      <c r="L112" s="6">
        <v>257.64</v>
      </c>
      <c r="M112" s="6">
        <v>258.55</v>
      </c>
      <c r="N112" s="6">
        <v>258.89</v>
      </c>
      <c r="O112" s="6">
        <v>259</v>
      </c>
      <c r="P112" s="6">
        <v>257.56</v>
      </c>
      <c r="Q112" s="6">
        <v>257.56</v>
      </c>
      <c r="R112" s="6">
        <v>257.56</v>
      </c>
      <c r="S112" s="6">
        <v>257.89999999999998</v>
      </c>
      <c r="T112" s="6">
        <v>257.89999999999998</v>
      </c>
      <c r="U112" s="6">
        <v>257.89999999999998</v>
      </c>
      <c r="V112" s="6">
        <v>257.3</v>
      </c>
      <c r="W112" s="6">
        <v>257.3</v>
      </c>
      <c r="X112" s="6">
        <v>257.3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3300</v>
      </c>
      <c r="H113" s="6">
        <v>3300</v>
      </c>
      <c r="I113" s="6">
        <v>3300</v>
      </c>
      <c r="J113" s="6">
        <v>2800</v>
      </c>
      <c r="K113" s="6">
        <v>2884.95</v>
      </c>
      <c r="L113" s="6">
        <v>2918</v>
      </c>
      <c r="M113" s="6">
        <v>3150.9</v>
      </c>
      <c r="N113" s="6">
        <v>3189.33</v>
      </c>
      <c r="O113" s="6">
        <v>3267.6</v>
      </c>
      <c r="P113" s="6">
        <v>3270</v>
      </c>
      <c r="Q113" s="6">
        <v>3270</v>
      </c>
      <c r="R113" s="6">
        <v>3270</v>
      </c>
      <c r="S113" s="6">
        <v>3120</v>
      </c>
      <c r="T113" s="6">
        <v>3129.97</v>
      </c>
      <c r="U113" s="6">
        <v>3150</v>
      </c>
      <c r="V113" s="6">
        <v>3034.2</v>
      </c>
      <c r="W113" s="6">
        <v>3107.38</v>
      </c>
      <c r="X113" s="6">
        <v>3150.9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1" x14ac:dyDescent="0.4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3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1380</v>
      </c>
      <c r="E123" s="6">
        <v>1393.3</v>
      </c>
      <c r="F123" s="6">
        <v>1400</v>
      </c>
      <c r="G123" s="6">
        <v>1610</v>
      </c>
      <c r="H123" s="6">
        <v>1619.98</v>
      </c>
      <c r="I123" s="6">
        <v>1630</v>
      </c>
      <c r="J123" s="6">
        <v>1700</v>
      </c>
      <c r="K123" s="6">
        <v>1716.51</v>
      </c>
      <c r="L123" s="6">
        <v>1750</v>
      </c>
      <c r="M123" s="6">
        <v>1380</v>
      </c>
      <c r="N123" s="6">
        <v>1506.15</v>
      </c>
      <c r="O123" s="6">
        <v>1750</v>
      </c>
      <c r="P123" s="6">
        <v>1501.03</v>
      </c>
      <c r="Q123" s="6">
        <v>1906.99</v>
      </c>
      <c r="R123" s="6">
        <f t="shared" ref="R123:R154" si="0">ROUND(N123/P123* 100 - 100,2)</f>
        <v>0.34</v>
      </c>
      <c r="S123" s="6">
        <f t="shared" ref="S123:S154" si="1">ROUND(N123/Q123* 100 - 100,2)</f>
        <v>-21.02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254.97</v>
      </c>
      <c r="I124" s="6">
        <v>260</v>
      </c>
      <c r="J124" s="6">
        <v>200</v>
      </c>
      <c r="K124" s="6">
        <v>203.28</v>
      </c>
      <c r="L124" s="6">
        <v>210</v>
      </c>
      <c r="M124" s="6">
        <v>140</v>
      </c>
      <c r="N124" s="6">
        <v>199.31</v>
      </c>
      <c r="O124" s="6">
        <v>280</v>
      </c>
      <c r="P124" s="6">
        <v>200.4</v>
      </c>
      <c r="Q124" s="6">
        <v>217.48</v>
      </c>
      <c r="R124" s="6">
        <f t="shared" si="0"/>
        <v>-0.54</v>
      </c>
      <c r="S124" s="6">
        <f t="shared" si="1"/>
        <v>-8.35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152.84</v>
      </c>
      <c r="O125" s="6">
        <v>190</v>
      </c>
      <c r="P125" s="6">
        <v>152.84</v>
      </c>
      <c r="Q125" s="6">
        <v>168.3</v>
      </c>
      <c r="R125" s="6">
        <f t="shared" si="0"/>
        <v>0</v>
      </c>
      <c r="S125" s="6">
        <f t="shared" si="1"/>
        <v>-9.19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116.39</v>
      </c>
      <c r="R126" s="6">
        <f t="shared" si="0"/>
        <v>0</v>
      </c>
      <c r="S126" s="6">
        <f t="shared" si="1"/>
        <v>-6.5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1105.3499999999999</v>
      </c>
      <c r="O127" s="6">
        <v>1400</v>
      </c>
      <c r="P127" s="6">
        <v>1104.5899999999999</v>
      </c>
      <c r="Q127" s="6">
        <v>936.76</v>
      </c>
      <c r="R127" s="6">
        <f t="shared" si="0"/>
        <v>7.0000000000000007E-2</v>
      </c>
      <c r="S127" s="6">
        <f t="shared" si="1"/>
        <v>18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1733.17</v>
      </c>
      <c r="L128" s="6">
        <v>1750</v>
      </c>
      <c r="M128" s="6">
        <v>1600</v>
      </c>
      <c r="N128" s="6">
        <v>2026.78</v>
      </c>
      <c r="O128" s="6">
        <v>2450</v>
      </c>
      <c r="P128" s="6">
        <v>2014.3</v>
      </c>
      <c r="Q128" s="6">
        <v>1883.03</v>
      </c>
      <c r="R128" s="6">
        <f t="shared" si="0"/>
        <v>0.62</v>
      </c>
      <c r="S128" s="6">
        <f t="shared" si="1"/>
        <v>7.63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500</v>
      </c>
      <c r="E129" s="6">
        <v>500</v>
      </c>
      <c r="F129" s="6">
        <v>500</v>
      </c>
      <c r="G129" s="6">
        <v>500</v>
      </c>
      <c r="H129" s="6">
        <v>512.45000000000005</v>
      </c>
      <c r="I129" s="6">
        <v>520</v>
      </c>
      <c r="J129" s="6">
        <v>580</v>
      </c>
      <c r="K129" s="6">
        <v>586.59</v>
      </c>
      <c r="L129" s="6">
        <v>600</v>
      </c>
      <c r="M129" s="6">
        <v>465</v>
      </c>
      <c r="N129" s="6">
        <v>502.92</v>
      </c>
      <c r="O129" s="6">
        <v>600</v>
      </c>
      <c r="P129" s="6">
        <v>433.75</v>
      </c>
      <c r="Q129" s="6">
        <v>341.61</v>
      </c>
      <c r="R129" s="6">
        <f t="shared" si="0"/>
        <v>15.95</v>
      </c>
      <c r="S129" s="6">
        <f t="shared" si="1"/>
        <v>47.22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198.74</v>
      </c>
      <c r="O130" s="6">
        <v>250</v>
      </c>
      <c r="P130" s="6">
        <v>198.4</v>
      </c>
      <c r="Q130" s="6">
        <v>187.1</v>
      </c>
      <c r="R130" s="6">
        <f t="shared" si="0"/>
        <v>0.17</v>
      </c>
      <c r="S130" s="6">
        <f t="shared" si="1"/>
        <v>6.22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231.62</v>
      </c>
      <c r="O131" s="6">
        <v>360</v>
      </c>
      <c r="P131" s="6">
        <v>231.19</v>
      </c>
      <c r="Q131" s="6">
        <v>218.77</v>
      </c>
      <c r="R131" s="6">
        <f t="shared" si="0"/>
        <v>0.19</v>
      </c>
      <c r="S131" s="6">
        <f t="shared" si="1"/>
        <v>5.87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1030</v>
      </c>
      <c r="K132" s="6">
        <v>1030</v>
      </c>
      <c r="L132" s="6">
        <v>1030</v>
      </c>
      <c r="M132" s="6">
        <v>1000</v>
      </c>
      <c r="N132" s="6">
        <v>1053.5999999999999</v>
      </c>
      <c r="O132" s="6">
        <v>1100</v>
      </c>
      <c r="P132" s="6">
        <v>1037.06</v>
      </c>
      <c r="Q132" s="6">
        <v>849.51</v>
      </c>
      <c r="R132" s="6">
        <f t="shared" si="0"/>
        <v>1.59</v>
      </c>
      <c r="S132" s="6">
        <f t="shared" si="1"/>
        <v>24.02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290</v>
      </c>
      <c r="H133" s="6">
        <v>302.42</v>
      </c>
      <c r="I133" s="6">
        <v>310</v>
      </c>
      <c r="J133" s="6">
        <v>240</v>
      </c>
      <c r="K133" s="6">
        <v>259.49</v>
      </c>
      <c r="L133" s="6">
        <v>280</v>
      </c>
      <c r="M133" s="6">
        <v>240</v>
      </c>
      <c r="N133" s="6">
        <v>288.58</v>
      </c>
      <c r="O133" s="6">
        <v>310</v>
      </c>
      <c r="P133" s="6">
        <v>266.37</v>
      </c>
      <c r="Q133" s="6">
        <v>260.04000000000002</v>
      </c>
      <c r="R133" s="6">
        <f t="shared" si="0"/>
        <v>8.34</v>
      </c>
      <c r="S133" s="6">
        <f t="shared" si="1"/>
        <v>10.98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380</v>
      </c>
      <c r="N134" s="6">
        <v>529.23</v>
      </c>
      <c r="O134" s="6">
        <v>660</v>
      </c>
      <c r="P134" s="6">
        <v>529.6</v>
      </c>
      <c r="Q134" s="6">
        <v>495.29</v>
      </c>
      <c r="R134" s="6">
        <f t="shared" si="0"/>
        <v>-7.0000000000000007E-2</v>
      </c>
      <c r="S134" s="6">
        <f t="shared" si="1"/>
        <v>6.85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2900.58</v>
      </c>
      <c r="O135" s="6">
        <v>2945</v>
      </c>
      <c r="P135" s="6">
        <v>2902.05</v>
      </c>
      <c r="Q135" s="6">
        <v>2658.18</v>
      </c>
      <c r="R135" s="6">
        <f t="shared" si="0"/>
        <v>-0.05</v>
      </c>
      <c r="S135" s="6">
        <f t="shared" si="1"/>
        <v>9.1199999999999992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1485</v>
      </c>
      <c r="H136" s="6">
        <v>1485</v>
      </c>
      <c r="I136" s="6">
        <v>1485</v>
      </c>
      <c r="J136" s="6">
        <v>1460</v>
      </c>
      <c r="K136" s="6">
        <v>1460</v>
      </c>
      <c r="L136" s="6">
        <v>1460</v>
      </c>
      <c r="M136" s="6">
        <v>1425</v>
      </c>
      <c r="N136" s="6">
        <v>1471.96</v>
      </c>
      <c r="O136" s="6">
        <v>1525</v>
      </c>
      <c r="P136" s="6">
        <v>1477.52</v>
      </c>
      <c r="Q136" s="6">
        <v>1295.46</v>
      </c>
      <c r="R136" s="6">
        <f t="shared" si="0"/>
        <v>-0.38</v>
      </c>
      <c r="S136" s="6">
        <f t="shared" si="1"/>
        <v>13.62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579</v>
      </c>
      <c r="H137" s="6">
        <v>579</v>
      </c>
      <c r="I137" s="6">
        <v>579</v>
      </c>
      <c r="J137" s="6">
        <v>550</v>
      </c>
      <c r="K137" s="6">
        <v>550</v>
      </c>
      <c r="L137" s="6">
        <v>550</v>
      </c>
      <c r="M137" s="6">
        <v>550</v>
      </c>
      <c r="N137" s="6">
        <v>568.09</v>
      </c>
      <c r="O137" s="6">
        <v>579</v>
      </c>
      <c r="P137" s="6">
        <v>569.4</v>
      </c>
      <c r="Q137" s="6">
        <v>503.78</v>
      </c>
      <c r="R137" s="6">
        <f t="shared" si="0"/>
        <v>-0.23</v>
      </c>
      <c r="S137" s="6">
        <f t="shared" si="1"/>
        <v>12.77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110</v>
      </c>
      <c r="H138" s="6">
        <v>124.63</v>
      </c>
      <c r="I138" s="6">
        <v>140</v>
      </c>
      <c r="J138" s="6">
        <v>160</v>
      </c>
      <c r="K138" s="6">
        <v>179.26</v>
      </c>
      <c r="L138" s="6">
        <v>200</v>
      </c>
      <c r="M138" s="6">
        <v>100</v>
      </c>
      <c r="N138" s="6">
        <v>175.32</v>
      </c>
      <c r="O138" s="6">
        <v>340</v>
      </c>
      <c r="P138" s="6">
        <v>175.48</v>
      </c>
      <c r="Q138" s="6">
        <v>145.13</v>
      </c>
      <c r="R138" s="6">
        <f t="shared" si="0"/>
        <v>-0.09</v>
      </c>
      <c r="S138" s="6">
        <f t="shared" si="1"/>
        <v>20.8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294.70999999999998</v>
      </c>
      <c r="O139" s="6">
        <v>370</v>
      </c>
      <c r="P139" s="6">
        <v>293.86</v>
      </c>
      <c r="Q139" s="6">
        <v>320.66000000000003</v>
      </c>
      <c r="R139" s="6">
        <f t="shared" si="0"/>
        <v>0.28999999999999998</v>
      </c>
      <c r="S139" s="6">
        <f t="shared" si="1"/>
        <v>-8.09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430</v>
      </c>
      <c r="H140" s="6">
        <v>439.95</v>
      </c>
      <c r="I140" s="6">
        <v>450</v>
      </c>
      <c r="J140" s="6">
        <v>400</v>
      </c>
      <c r="K140" s="6">
        <v>400</v>
      </c>
      <c r="L140" s="6">
        <v>400</v>
      </c>
      <c r="M140" s="6">
        <v>360</v>
      </c>
      <c r="N140" s="6">
        <v>399.52</v>
      </c>
      <c r="O140" s="6">
        <v>460</v>
      </c>
      <c r="P140" s="6">
        <v>398.47</v>
      </c>
      <c r="Q140" s="6">
        <v>309.64999999999998</v>
      </c>
      <c r="R140" s="6">
        <f t="shared" si="0"/>
        <v>0.26</v>
      </c>
      <c r="S140" s="6">
        <f t="shared" si="1"/>
        <v>29.02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480</v>
      </c>
      <c r="H141" s="6">
        <v>489.96</v>
      </c>
      <c r="I141" s="6">
        <v>500</v>
      </c>
      <c r="J141" s="6">
        <v>450</v>
      </c>
      <c r="K141" s="6">
        <v>469.78</v>
      </c>
      <c r="L141" s="6">
        <v>480</v>
      </c>
      <c r="M141" s="6">
        <v>380</v>
      </c>
      <c r="N141" s="6">
        <v>456.92</v>
      </c>
      <c r="O141" s="6">
        <v>530</v>
      </c>
      <c r="P141" s="6">
        <v>456.66</v>
      </c>
      <c r="Q141" s="6">
        <v>545.71</v>
      </c>
      <c r="R141" s="6">
        <f t="shared" si="0"/>
        <v>0.06</v>
      </c>
      <c r="S141" s="6">
        <f t="shared" si="1"/>
        <v>-16.27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330</v>
      </c>
      <c r="E142" s="6">
        <v>330</v>
      </c>
      <c r="F142" s="6">
        <v>330</v>
      </c>
      <c r="G142" s="6">
        <v>330</v>
      </c>
      <c r="H142" s="6">
        <v>339.94</v>
      </c>
      <c r="I142" s="6">
        <v>350</v>
      </c>
      <c r="J142" s="6">
        <v>360</v>
      </c>
      <c r="K142" s="6">
        <v>373.21</v>
      </c>
      <c r="L142" s="6">
        <v>380</v>
      </c>
      <c r="M142" s="6">
        <v>270</v>
      </c>
      <c r="N142" s="6">
        <v>314.57</v>
      </c>
      <c r="O142" s="6">
        <v>400</v>
      </c>
      <c r="P142" s="6">
        <v>311.63</v>
      </c>
      <c r="Q142" s="6">
        <v>260.54000000000002</v>
      </c>
      <c r="R142" s="6">
        <f t="shared" si="0"/>
        <v>0.94</v>
      </c>
      <c r="S142" s="6">
        <f t="shared" si="1"/>
        <v>20.74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50</v>
      </c>
      <c r="H143" s="6">
        <v>59.65</v>
      </c>
      <c r="I143" s="6">
        <v>70</v>
      </c>
      <c r="J143" s="6">
        <v>80</v>
      </c>
      <c r="K143" s="6">
        <v>92.83</v>
      </c>
      <c r="L143" s="6">
        <v>100</v>
      </c>
      <c r="M143" s="6">
        <v>45</v>
      </c>
      <c r="N143" s="6">
        <v>62.39</v>
      </c>
      <c r="O143" s="6">
        <v>100</v>
      </c>
      <c r="P143" s="6">
        <v>63.62</v>
      </c>
      <c r="Q143" s="6">
        <v>88.93</v>
      </c>
      <c r="R143" s="6">
        <f t="shared" si="0"/>
        <v>-1.93</v>
      </c>
      <c r="S143" s="6">
        <f t="shared" si="1"/>
        <v>-29.84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40</v>
      </c>
      <c r="E144" s="6">
        <v>43.09</v>
      </c>
      <c r="F144" s="6">
        <v>50</v>
      </c>
      <c r="G144" s="6">
        <v>30</v>
      </c>
      <c r="H144" s="6">
        <v>39.47</v>
      </c>
      <c r="I144" s="6">
        <v>50</v>
      </c>
      <c r="J144" s="6">
        <v>50</v>
      </c>
      <c r="K144" s="6">
        <v>62.57</v>
      </c>
      <c r="L144" s="6">
        <v>70</v>
      </c>
      <c r="M144" s="6">
        <v>25</v>
      </c>
      <c r="N144" s="6">
        <v>46.24</v>
      </c>
      <c r="O144" s="6">
        <v>80</v>
      </c>
      <c r="P144" s="6">
        <v>47.46</v>
      </c>
      <c r="Q144" s="6">
        <v>99</v>
      </c>
      <c r="R144" s="6">
        <f t="shared" si="0"/>
        <v>-2.57</v>
      </c>
      <c r="S144" s="6">
        <f t="shared" si="1"/>
        <v>-53.29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40</v>
      </c>
      <c r="E145" s="6">
        <v>43.09</v>
      </c>
      <c r="F145" s="6">
        <v>50</v>
      </c>
      <c r="G145" s="6">
        <v>30</v>
      </c>
      <c r="H145" s="6">
        <v>39.47</v>
      </c>
      <c r="I145" s="6">
        <v>50</v>
      </c>
      <c r="J145" s="6">
        <v>50</v>
      </c>
      <c r="K145" s="6">
        <v>65.42</v>
      </c>
      <c r="L145" s="6">
        <v>80</v>
      </c>
      <c r="M145" s="6">
        <v>10</v>
      </c>
      <c r="N145" s="6">
        <v>45.23</v>
      </c>
      <c r="O145" s="6">
        <v>90</v>
      </c>
      <c r="P145" s="6">
        <v>47.71</v>
      </c>
      <c r="Q145" s="6">
        <v>59.21</v>
      </c>
      <c r="R145" s="6">
        <f t="shared" si="0"/>
        <v>-5.2</v>
      </c>
      <c r="S145" s="6">
        <f t="shared" si="1"/>
        <v>-23.61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170</v>
      </c>
      <c r="E146" s="6">
        <v>170</v>
      </c>
      <c r="F146" s="6">
        <v>170</v>
      </c>
      <c r="G146" s="6">
        <v>176</v>
      </c>
      <c r="H146" s="6">
        <v>178</v>
      </c>
      <c r="I146" s="6">
        <v>180</v>
      </c>
      <c r="J146" s="6">
        <v>174</v>
      </c>
      <c r="K146" s="6">
        <v>174.67</v>
      </c>
      <c r="L146" s="6">
        <v>175</v>
      </c>
      <c r="M146" s="6">
        <v>170</v>
      </c>
      <c r="N146" s="6">
        <v>175.19</v>
      </c>
      <c r="O146" s="6">
        <v>185</v>
      </c>
      <c r="P146" s="6">
        <v>171.81</v>
      </c>
      <c r="Q146" s="6">
        <v>143.75</v>
      </c>
      <c r="R146" s="6">
        <f t="shared" si="0"/>
        <v>1.97</v>
      </c>
      <c r="S146" s="6">
        <f t="shared" si="1"/>
        <v>21.87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200</v>
      </c>
      <c r="E147" s="6">
        <v>200</v>
      </c>
      <c r="F147" s="6">
        <v>200</v>
      </c>
      <c r="G147" s="6">
        <v>200</v>
      </c>
      <c r="H147" s="6">
        <v>209.9</v>
      </c>
      <c r="I147" s="6">
        <v>220</v>
      </c>
      <c r="J147" s="6">
        <v>200</v>
      </c>
      <c r="K147" s="6">
        <v>206.46</v>
      </c>
      <c r="L147" s="6">
        <v>220</v>
      </c>
      <c r="M147" s="6">
        <v>180</v>
      </c>
      <c r="N147" s="6">
        <v>218.32</v>
      </c>
      <c r="O147" s="6">
        <v>300</v>
      </c>
      <c r="P147" s="6">
        <v>215.13</v>
      </c>
      <c r="Q147" s="6">
        <v>204.49</v>
      </c>
      <c r="R147" s="6">
        <f t="shared" si="0"/>
        <v>1.48</v>
      </c>
      <c r="S147" s="6">
        <f t="shared" si="1"/>
        <v>6.76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69.930000000000007</v>
      </c>
      <c r="R148" s="6">
        <f t="shared" si="0"/>
        <v>0</v>
      </c>
      <c r="S148" s="6">
        <f t="shared" si="1"/>
        <v>3.82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364.88</v>
      </c>
      <c r="R149" s="6">
        <f t="shared" si="0"/>
        <v>0</v>
      </c>
      <c r="S149" s="6">
        <f t="shared" si="1"/>
        <v>-12.3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350</v>
      </c>
      <c r="E150" s="6">
        <v>350</v>
      </c>
      <c r="F150" s="6">
        <v>350</v>
      </c>
      <c r="G150" s="6">
        <v>290</v>
      </c>
      <c r="H150" s="6">
        <v>309.73</v>
      </c>
      <c r="I150" s="6">
        <v>330</v>
      </c>
      <c r="J150" s="6">
        <v>550</v>
      </c>
      <c r="K150" s="6">
        <v>582.85</v>
      </c>
      <c r="L150" s="6">
        <v>600</v>
      </c>
      <c r="M150" s="6">
        <v>220</v>
      </c>
      <c r="N150" s="6">
        <v>369.05</v>
      </c>
      <c r="O150" s="6">
        <v>650</v>
      </c>
      <c r="P150" s="6">
        <v>382.22</v>
      </c>
      <c r="Q150" s="6">
        <v>552.27</v>
      </c>
      <c r="R150" s="6">
        <f t="shared" si="0"/>
        <v>-3.45</v>
      </c>
      <c r="S150" s="6">
        <f t="shared" si="1"/>
        <v>-33.18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452.21</v>
      </c>
      <c r="Q151" s="6">
        <v>544.71</v>
      </c>
      <c r="R151" s="6">
        <f t="shared" si="0"/>
        <v>-1.1399999999999999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306.79000000000002</v>
      </c>
      <c r="O152" s="6">
        <v>450</v>
      </c>
      <c r="P152" s="6">
        <v>305.3</v>
      </c>
      <c r="Q152" s="6">
        <v>281.41000000000003</v>
      </c>
      <c r="R152" s="6">
        <f t="shared" si="0"/>
        <v>0.49</v>
      </c>
      <c r="S152" s="6">
        <f t="shared" si="1"/>
        <v>9.02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164.44</v>
      </c>
      <c r="O153" s="6">
        <v>260</v>
      </c>
      <c r="P153" s="6">
        <v>164.44</v>
      </c>
      <c r="Q153" s="6">
        <v>148.68</v>
      </c>
      <c r="R153" s="6">
        <f t="shared" si="0"/>
        <v>0</v>
      </c>
      <c r="S153" s="6">
        <f t="shared" si="1"/>
        <v>10.6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59.39</v>
      </c>
      <c r="R154" s="6">
        <f t="shared" si="0"/>
        <v>0</v>
      </c>
      <c r="S154" s="6">
        <f t="shared" si="1"/>
        <v>2.95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239.99</v>
      </c>
      <c r="O155" s="6">
        <v>250</v>
      </c>
      <c r="P155" s="6">
        <v>239.99</v>
      </c>
      <c r="Q155" s="6">
        <v>222.94</v>
      </c>
      <c r="R155" s="6">
        <f t="shared" ref="R155:R173" si="4">ROUND(N155/P155* 100 - 100,2)</f>
        <v>0</v>
      </c>
      <c r="S155" s="6">
        <f t="shared" ref="S155:S173" si="5">ROUND(N155/Q155* 100 - 100,2)</f>
        <v>7.65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644.25</v>
      </c>
      <c r="Q156" s="6">
        <v>607.38</v>
      </c>
      <c r="R156" s="6">
        <f t="shared" si="4"/>
        <v>1.74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363.21</v>
      </c>
      <c r="L157" s="6">
        <v>370</v>
      </c>
      <c r="M157" s="6">
        <v>220</v>
      </c>
      <c r="N157" s="6">
        <v>497.93</v>
      </c>
      <c r="O157" s="6">
        <v>900</v>
      </c>
      <c r="P157" s="6">
        <v>497.93</v>
      </c>
      <c r="Q157" s="6">
        <v>461.1</v>
      </c>
      <c r="R157" s="6">
        <f t="shared" si="4"/>
        <v>0</v>
      </c>
      <c r="S157" s="6">
        <f t="shared" si="5"/>
        <v>7.99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656.27</v>
      </c>
      <c r="O158" s="6">
        <v>820</v>
      </c>
      <c r="P158" s="6">
        <v>651.27</v>
      </c>
      <c r="Q158" s="6">
        <v>590.29</v>
      </c>
      <c r="R158" s="6">
        <f t="shared" si="4"/>
        <v>0.77</v>
      </c>
      <c r="S158" s="6">
        <f t="shared" si="5"/>
        <v>11.18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274.7</v>
      </c>
      <c r="R159" s="6">
        <f t="shared" si="4"/>
        <v>0</v>
      </c>
      <c r="S159" s="6">
        <f t="shared" si="5"/>
        <v>9.9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4.8499999999999996</v>
      </c>
      <c r="E163" s="6">
        <v>4.8499999999999996</v>
      </c>
      <c r="F163" s="6">
        <v>4.8499999999999996</v>
      </c>
      <c r="G163" s="6">
        <v>4.8499999999999996</v>
      </c>
      <c r="H163" s="6">
        <v>4.8499999999999996</v>
      </c>
      <c r="I163" s="6">
        <v>4.8499999999999996</v>
      </c>
      <c r="J163" s="6">
        <v>4.8499999999999996</v>
      </c>
      <c r="K163" s="6">
        <v>4.8499999999999996</v>
      </c>
      <c r="L163" s="6">
        <v>4.8499999999999996</v>
      </c>
      <c r="M163" s="6">
        <v>4.8499999999999996</v>
      </c>
      <c r="N163" s="6">
        <v>4.8499999999999996</v>
      </c>
      <c r="O163" s="6">
        <v>4.8499999999999996</v>
      </c>
      <c r="P163" s="6">
        <v>4.8499999999999996</v>
      </c>
      <c r="Q163" s="6">
        <v>6.87</v>
      </c>
      <c r="R163" s="6">
        <f t="shared" si="4"/>
        <v>0</v>
      </c>
      <c r="S163" s="6">
        <f t="shared" si="5"/>
        <v>-29.4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3">
      <c r="A164" s="5">
        <v>42</v>
      </c>
      <c r="B164" s="5" t="s">
        <v>157</v>
      </c>
      <c r="C164" s="5" t="s">
        <v>68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1317.17</v>
      </c>
      <c r="O165" s="6">
        <v>2300</v>
      </c>
      <c r="P165" s="6">
        <v>1317.17</v>
      </c>
      <c r="Q165" s="6">
        <v>1192.6600000000001</v>
      </c>
      <c r="R165" s="6">
        <f t="shared" si="4"/>
        <v>0</v>
      </c>
      <c r="S165" s="6">
        <f t="shared" si="5"/>
        <v>10.44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382.04</v>
      </c>
      <c r="O166" s="6">
        <v>580</v>
      </c>
      <c r="P166" s="6">
        <v>380.86</v>
      </c>
      <c r="Q166" s="6">
        <v>373.09</v>
      </c>
      <c r="R166" s="6">
        <f t="shared" si="4"/>
        <v>0.31</v>
      </c>
      <c r="S166" s="6">
        <f t="shared" si="5"/>
        <v>2.4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</v>
      </c>
      <c r="R167" s="6">
        <f t="shared" si="4"/>
        <v>0</v>
      </c>
      <c r="S167" s="6">
        <f t="shared" si="5"/>
        <v>2.33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254.8</v>
      </c>
      <c r="E169" s="6">
        <v>254.8</v>
      </c>
      <c r="F169" s="6">
        <v>254.8</v>
      </c>
      <c r="G169" s="6">
        <v>253.63</v>
      </c>
      <c r="H169" s="6">
        <v>253.63</v>
      </c>
      <c r="I169" s="6">
        <v>253.63</v>
      </c>
      <c r="J169" s="6">
        <v>253.55</v>
      </c>
      <c r="K169" s="6">
        <v>253.55</v>
      </c>
      <c r="L169" s="6">
        <v>253.55</v>
      </c>
      <c r="M169" s="6">
        <v>253.54</v>
      </c>
      <c r="N169" s="6">
        <v>253.79</v>
      </c>
      <c r="O169" s="6">
        <v>255</v>
      </c>
      <c r="P169" s="6">
        <v>253.79</v>
      </c>
      <c r="Q169" s="6">
        <v>274.17</v>
      </c>
      <c r="R169" s="6">
        <f t="shared" si="4"/>
        <v>0</v>
      </c>
      <c r="S169" s="6">
        <f t="shared" si="5"/>
        <v>-7.43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258.8</v>
      </c>
      <c r="E170" s="6">
        <v>258.8</v>
      </c>
      <c r="F170" s="6">
        <v>258.8</v>
      </c>
      <c r="G170" s="6">
        <v>257.64</v>
      </c>
      <c r="H170" s="6">
        <v>257.64</v>
      </c>
      <c r="I170" s="6">
        <v>257.64</v>
      </c>
      <c r="J170" s="6">
        <v>257.56</v>
      </c>
      <c r="K170" s="6">
        <v>257.56</v>
      </c>
      <c r="L170" s="6">
        <v>257.56</v>
      </c>
      <c r="M170" s="6">
        <v>257.3</v>
      </c>
      <c r="N170" s="6">
        <v>257.8</v>
      </c>
      <c r="O170" s="6">
        <v>259</v>
      </c>
      <c r="P170" s="6">
        <v>257.8</v>
      </c>
      <c r="Q170" s="6">
        <v>275.12</v>
      </c>
      <c r="R170" s="6">
        <f t="shared" si="4"/>
        <v>0</v>
      </c>
      <c r="S170" s="6">
        <f t="shared" si="5"/>
        <v>-6.3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3000</v>
      </c>
      <c r="E171" s="6">
        <v>3032.97</v>
      </c>
      <c r="F171" s="6">
        <v>3100</v>
      </c>
      <c r="G171" s="6">
        <v>2975</v>
      </c>
      <c r="H171" s="6">
        <v>2999.93</v>
      </c>
      <c r="I171" s="6">
        <v>3025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3232.74</v>
      </c>
      <c r="O171" s="6">
        <v>3734</v>
      </c>
      <c r="P171" s="6">
        <v>3262.23</v>
      </c>
      <c r="Q171" s="6">
        <v>2882.94</v>
      </c>
      <c r="R171" s="6">
        <f t="shared" si="4"/>
        <v>-0.9</v>
      </c>
      <c r="S171" s="6">
        <f t="shared" si="5"/>
        <v>12.13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EE0C-2E86-44BB-8F9C-C743DBF552F8}">
  <dimension ref="A1:AB182"/>
  <sheetViews>
    <sheetView view="pageBreakPreview" topLeftCell="F25" zoomScale="60" zoomScaleNormal="100" workbookViewId="0">
      <selection activeCell="AB71" sqref="AB71"/>
    </sheetView>
  </sheetViews>
  <sheetFormatPr defaultRowHeight="14.4" x14ac:dyDescent="0.3"/>
  <cols>
    <col min="1" max="1" width="4.21875" customWidth="1"/>
    <col min="2" max="2" width="12.77734375" customWidth="1"/>
    <col min="3" max="3" width="7.21875" customWidth="1"/>
    <col min="4" max="25" width="9.21875" customWidth="1"/>
  </cols>
  <sheetData>
    <row r="1" spans="1:25" ht="12" customHeight="1" x14ac:dyDescent="0.3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3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4400</v>
      </c>
      <c r="J5" s="16">
        <v>4650</v>
      </c>
      <c r="K5" s="16">
        <v>4500</v>
      </c>
      <c r="L5" s="16">
        <v>4416.6000000000004</v>
      </c>
      <c r="M5" s="16">
        <v>4474.93</v>
      </c>
      <c r="N5" s="16">
        <v>4366.6000000000004</v>
      </c>
      <c r="O5" s="16">
        <v>4549.7299999999996</v>
      </c>
      <c r="P5" s="16">
        <v>4300</v>
      </c>
      <c r="Q5" s="16">
        <v>4356.16</v>
      </c>
      <c r="R5" s="16">
        <v>4416.6000000000004</v>
      </c>
      <c r="S5" s="16">
        <v>4400</v>
      </c>
      <c r="T5" s="16">
        <v>5099.3500000000004</v>
      </c>
      <c r="U5" s="16">
        <f t="shared" ref="U5:U12" si="0">GEOMEAN(H5:T5)</f>
        <v>4486.7460411606444</v>
      </c>
      <c r="V5" s="16">
        <f t="shared" ref="V5:V12" si="1">GEOMEAN(H39:T39)</f>
        <v>4479.0158309607041</v>
      </c>
      <c r="W5" s="16">
        <f t="shared" ref="W5:W12" si="2">GEOMEAN(H47:T47)</f>
        <v>4838.9306178861225</v>
      </c>
      <c r="X5" s="17">
        <f t="shared" ref="X5:X12" si="3">U5/V5*100-100</f>
        <v>0.17258724888860399</v>
      </c>
      <c r="Y5" s="17">
        <f t="shared" ref="Y5:Y12" si="4">U5/W5*100-100</f>
        <v>-7.2781489245516156</v>
      </c>
    </row>
    <row r="6" spans="1:25" ht="25.5" customHeight="1" x14ac:dyDescent="0.3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4340</v>
      </c>
      <c r="J6" s="16">
        <v>4550</v>
      </c>
      <c r="K6" s="16">
        <v>4400</v>
      </c>
      <c r="L6" s="16">
        <v>4466.6000000000004</v>
      </c>
      <c r="M6" s="16">
        <v>4374.93</v>
      </c>
      <c r="N6" s="16">
        <v>4400</v>
      </c>
      <c r="O6" s="16" t="s">
        <v>133</v>
      </c>
      <c r="P6" s="16">
        <v>4300</v>
      </c>
      <c r="Q6" s="16" t="s">
        <v>133</v>
      </c>
      <c r="R6" s="16">
        <v>4300</v>
      </c>
      <c r="S6" s="16">
        <v>4300</v>
      </c>
      <c r="T6" s="16" t="s">
        <v>133</v>
      </c>
      <c r="U6" s="16">
        <f t="shared" si="0"/>
        <v>4372.4298162983068</v>
      </c>
      <c r="V6" s="16">
        <f t="shared" si="1"/>
        <v>4360.7610907688613</v>
      </c>
      <c r="W6" s="16">
        <f t="shared" si="2"/>
        <v>4700.5474803150601</v>
      </c>
      <c r="X6" s="17">
        <f t="shared" si="3"/>
        <v>0.26758460935056405</v>
      </c>
      <c r="Y6" s="17">
        <f t="shared" si="4"/>
        <v>-6.9804137792638699</v>
      </c>
    </row>
    <row r="7" spans="1:25" ht="25.5" customHeight="1" x14ac:dyDescent="0.3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4200</v>
      </c>
      <c r="K7" s="16" t="s">
        <v>133</v>
      </c>
      <c r="L7" s="16">
        <v>4100</v>
      </c>
      <c r="M7" s="16">
        <v>4230</v>
      </c>
      <c r="N7" s="16">
        <v>4000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4121.6197094700037</v>
      </c>
      <c r="V7" s="16">
        <f t="shared" si="1"/>
        <v>4081.6488096243938</v>
      </c>
      <c r="W7" s="16">
        <f t="shared" si="2"/>
        <v>4281.9730773113297</v>
      </c>
      <c r="X7" s="17">
        <f t="shared" si="3"/>
        <v>0.97928316986408959</v>
      </c>
      <c r="Y7" s="17">
        <f t="shared" si="4"/>
        <v>-3.744847642573518</v>
      </c>
    </row>
    <row r="8" spans="1:25" ht="25.5" customHeight="1" x14ac:dyDescent="0.3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2800</v>
      </c>
      <c r="J8" s="16">
        <v>3000</v>
      </c>
      <c r="K8" s="16">
        <v>2800</v>
      </c>
      <c r="L8" s="16">
        <v>3183.33</v>
      </c>
      <c r="M8" s="16" t="s">
        <v>133</v>
      </c>
      <c r="N8" s="16" t="s">
        <v>133</v>
      </c>
      <c r="O8" s="16">
        <v>2649.53</v>
      </c>
      <c r="P8" s="16" t="s">
        <v>133</v>
      </c>
      <c r="Q8" s="16">
        <v>3340.42</v>
      </c>
      <c r="R8" s="16">
        <v>3000</v>
      </c>
      <c r="S8" s="16" t="s">
        <v>133</v>
      </c>
      <c r="T8" s="16" t="s">
        <v>133</v>
      </c>
      <c r="U8" s="16">
        <f t="shared" si="0"/>
        <v>2959.3848767274321</v>
      </c>
      <c r="V8" s="16">
        <f t="shared" si="1"/>
        <v>2959.3848767274321</v>
      </c>
      <c r="W8" s="16">
        <f t="shared" si="2"/>
        <v>2726.9601597309816</v>
      </c>
      <c r="X8" s="17">
        <f t="shared" si="3"/>
        <v>0</v>
      </c>
      <c r="Y8" s="17">
        <f t="shared" si="4"/>
        <v>8.5232164528351291</v>
      </c>
    </row>
    <row r="9" spans="1:25" ht="25.5" customHeight="1" x14ac:dyDescent="0.3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10500</v>
      </c>
      <c r="J9" s="16">
        <v>12356.22</v>
      </c>
      <c r="K9" s="16">
        <v>13000</v>
      </c>
      <c r="L9" s="16">
        <v>11500</v>
      </c>
      <c r="M9" s="16">
        <v>11649.03</v>
      </c>
      <c r="N9" s="16">
        <v>13000</v>
      </c>
      <c r="O9" s="16" t="s">
        <v>133</v>
      </c>
      <c r="P9" s="16" t="s">
        <v>133</v>
      </c>
      <c r="Q9" s="16">
        <v>11888</v>
      </c>
      <c r="R9" s="16">
        <v>12000</v>
      </c>
      <c r="S9" s="16" t="s">
        <v>133</v>
      </c>
      <c r="T9" s="16" t="s">
        <v>133</v>
      </c>
      <c r="U9" s="16">
        <f t="shared" si="0"/>
        <v>11961.342064725846</v>
      </c>
      <c r="V9" s="16">
        <f t="shared" si="1"/>
        <v>11954.525567853785</v>
      </c>
      <c r="W9" s="16">
        <f t="shared" si="2"/>
        <v>12517.12396629357</v>
      </c>
      <c r="X9" s="17">
        <f t="shared" si="3"/>
        <v>5.7020220780572117E-2</v>
      </c>
      <c r="Y9" s="17">
        <f t="shared" si="4"/>
        <v>-4.4401725433442039</v>
      </c>
    </row>
    <row r="10" spans="1:25" ht="25.5" customHeight="1" x14ac:dyDescent="0.3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8000</v>
      </c>
      <c r="J10" s="16">
        <v>8200</v>
      </c>
      <c r="K10" s="16">
        <v>7900</v>
      </c>
      <c r="L10" s="16">
        <v>8000</v>
      </c>
      <c r="M10" s="16">
        <v>7774.64</v>
      </c>
      <c r="N10" s="16">
        <v>7816.63</v>
      </c>
      <c r="O10" s="16">
        <v>7949.84</v>
      </c>
      <c r="P10" s="16">
        <v>7800</v>
      </c>
      <c r="Q10" s="16">
        <v>6685.72</v>
      </c>
      <c r="R10" s="16">
        <v>7783.3</v>
      </c>
      <c r="S10" s="16" t="s">
        <v>133</v>
      </c>
      <c r="T10" s="16" t="s">
        <v>133</v>
      </c>
      <c r="U10" s="16">
        <f t="shared" si="0"/>
        <v>7780.5190546055201</v>
      </c>
      <c r="V10" s="16">
        <f t="shared" si="1"/>
        <v>7739.8439313369554</v>
      </c>
      <c r="W10" s="16">
        <f t="shared" si="2"/>
        <v>7697.0775090905072</v>
      </c>
      <c r="X10" s="17">
        <f t="shared" si="3"/>
        <v>0.52552898520188762</v>
      </c>
      <c r="Y10" s="17">
        <f t="shared" si="4"/>
        <v>1.0840678870190033</v>
      </c>
    </row>
    <row r="11" spans="1:25" ht="25.5" customHeight="1" x14ac:dyDescent="0.3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12500</v>
      </c>
      <c r="J11" s="16">
        <v>12699</v>
      </c>
      <c r="K11" s="16">
        <v>12600</v>
      </c>
      <c r="L11" s="16">
        <v>12600</v>
      </c>
      <c r="M11" s="16">
        <v>12299.59</v>
      </c>
      <c r="N11" s="16">
        <v>12533.24</v>
      </c>
      <c r="O11" s="16">
        <v>12247.45</v>
      </c>
      <c r="P11" s="16">
        <v>12400</v>
      </c>
      <c r="Q11" s="16">
        <v>12554.1</v>
      </c>
      <c r="R11" s="16">
        <v>12400</v>
      </c>
      <c r="S11" s="16">
        <v>12500</v>
      </c>
      <c r="T11" s="16">
        <v>13399.75</v>
      </c>
      <c r="U11" s="16">
        <f t="shared" si="0"/>
        <v>12591.482603996146</v>
      </c>
      <c r="V11" s="16">
        <f t="shared" si="1"/>
        <v>12586.955882784159</v>
      </c>
      <c r="W11" s="16">
        <f t="shared" si="2"/>
        <v>11569.969964724361</v>
      </c>
      <c r="X11" s="17">
        <f t="shared" si="3"/>
        <v>3.5963590038306847E-2</v>
      </c>
      <c r="Y11" s="17">
        <f t="shared" si="4"/>
        <v>8.8289999229580758</v>
      </c>
    </row>
    <row r="12" spans="1:25" ht="25.5" customHeight="1" x14ac:dyDescent="0.3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8285.64</v>
      </c>
      <c r="K12" s="16">
        <v>9600</v>
      </c>
      <c r="L12" s="16">
        <v>8700</v>
      </c>
      <c r="M12" s="16">
        <v>8549.85</v>
      </c>
      <c r="N12" s="16">
        <v>9800</v>
      </c>
      <c r="O12" s="16" t="s">
        <v>133</v>
      </c>
      <c r="P12" s="16" t="s">
        <v>133</v>
      </c>
      <c r="Q12" s="16" t="s">
        <v>133</v>
      </c>
      <c r="R12" s="16">
        <v>8800</v>
      </c>
      <c r="S12" s="16">
        <v>8000</v>
      </c>
      <c r="T12" s="16">
        <v>9399.65</v>
      </c>
      <c r="U12" s="16">
        <f t="shared" si="0"/>
        <v>8928.7439326946096</v>
      </c>
      <c r="V12" s="16">
        <f t="shared" si="1"/>
        <v>8911.6999795785268</v>
      </c>
      <c r="W12" s="16">
        <f t="shared" si="2"/>
        <v>8993.881291191914</v>
      </c>
      <c r="X12" s="17">
        <f t="shared" si="3"/>
        <v>0.19125366826912682</v>
      </c>
      <c r="Y12" s="17">
        <f t="shared" si="4"/>
        <v>-0.72424080759321896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3">
      <c r="A17" s="15">
        <v>1</v>
      </c>
      <c r="B17" s="35" t="s">
        <v>102</v>
      </c>
      <c r="C17" s="36"/>
      <c r="D17" s="16">
        <v>1401.66</v>
      </c>
      <c r="E17" s="16">
        <v>1385.94</v>
      </c>
      <c r="F17" s="16">
        <v>1450</v>
      </c>
      <c r="G17" s="16">
        <v>1420</v>
      </c>
      <c r="H17" s="16">
        <v>1489.48</v>
      </c>
      <c r="I17" s="16">
        <v>1400</v>
      </c>
      <c r="J17" s="16">
        <v>1400</v>
      </c>
      <c r="K17" s="16">
        <v>1415.52</v>
      </c>
      <c r="L17" s="16">
        <v>1450</v>
      </c>
      <c r="M17" s="16">
        <v>1359.05</v>
      </c>
      <c r="N17" s="16">
        <v>1399.16</v>
      </c>
      <c r="O17" s="16">
        <v>1500</v>
      </c>
      <c r="P17" s="16">
        <v>1416.47</v>
      </c>
      <c r="Q17" s="16">
        <v>1402.21</v>
      </c>
      <c r="R17" s="16">
        <v>1380</v>
      </c>
      <c r="S17" s="16">
        <v>1449.98</v>
      </c>
      <c r="T17" s="16">
        <v>1443.3</v>
      </c>
      <c r="U17" s="16">
        <f>GEOMEAN(D17:T17)</f>
        <v>1420.8712663900392</v>
      </c>
      <c r="V17" s="16">
        <v>1418.95</v>
      </c>
      <c r="W17" s="16">
        <v>1210.31</v>
      </c>
      <c r="X17" s="17">
        <f>U17/V17*100-100</f>
        <v>0.13540057014265017</v>
      </c>
      <c r="Y17" s="17">
        <f>U17/W17*100-100</f>
        <v>17.397300393290905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3">
      <c r="A22" s="15">
        <v>1</v>
      </c>
      <c r="B22" s="35" t="s">
        <v>103</v>
      </c>
      <c r="C22" s="36"/>
      <c r="D22" s="17">
        <v>249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158.4206596124495</v>
      </c>
      <c r="N22" s="17">
        <f>M22/M38*100-100</f>
        <v>0</v>
      </c>
      <c r="O22" s="17">
        <v>315.35000000000002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317.46792431413058</v>
      </c>
      <c r="X22" s="40">
        <f>W22/W38*100-100</f>
        <v>0</v>
      </c>
      <c r="Y22" s="40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1500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1687.5062914904649</v>
      </c>
      <c r="V27" s="16">
        <v>1687.19</v>
      </c>
      <c r="W27" s="16">
        <v>1600.81</v>
      </c>
      <c r="X27" s="17">
        <f>U27/V27*100-100</f>
        <v>1.8746643262758766E-2</v>
      </c>
      <c r="Y27" s="17">
        <f>U27/W27*100-100</f>
        <v>5.4157764813104023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1800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1800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1957.9550496929562</v>
      </c>
      <c r="V28" s="16">
        <v>1957.96</v>
      </c>
      <c r="W28" s="16">
        <v>1839.56</v>
      </c>
      <c r="X28" s="17">
        <f>U28/V28*100-100</f>
        <v>-2.5282983533259085E-4</v>
      </c>
      <c r="Y28" s="17">
        <f>U28/W28*100-100</f>
        <v>6.4360526263321844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1443.93</v>
      </c>
      <c r="N29" s="16">
        <v>1012.27</v>
      </c>
      <c r="O29" s="16">
        <v>832.03</v>
      </c>
      <c r="P29" s="16">
        <v>833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1203.3612429249968</v>
      </c>
      <c r="V29" s="16">
        <v>1203.3599999999999</v>
      </c>
      <c r="W29" s="16">
        <v>1134.03</v>
      </c>
      <c r="X29" s="17">
        <f>U29/V29*100-100</f>
        <v>1.032878770104162E-4</v>
      </c>
      <c r="Y29" s="17">
        <f>U29/W29*100-100</f>
        <v>6.11370448092174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1658.89</v>
      </c>
      <c r="X30" s="17">
        <f>U30/V30*100-100</f>
        <v>8.8010195582910455E-5</v>
      </c>
      <c r="Y30" s="17">
        <f>U30/W30*100-100</f>
        <v>5.4826745617615416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171.09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268.65028512586559</v>
      </c>
      <c r="V31" s="16">
        <v>268.64999999999998</v>
      </c>
      <c r="W31" s="16">
        <v>256.57</v>
      </c>
      <c r="X31" s="17">
        <f>U31/V31*100-100</f>
        <v>1.0613283663474249E-4</v>
      </c>
      <c r="Y31" s="17">
        <f>U31/W31*100-100</f>
        <v>4.7083778796685607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4" t="s">
        <v>127</v>
      </c>
      <c r="B33" s="44" t="s">
        <v>128</v>
      </c>
      <c r="C33" s="44"/>
      <c r="D33" s="24" t="s">
        <v>104</v>
      </c>
      <c r="E33" s="24" t="s">
        <v>140</v>
      </c>
      <c r="F33" s="24" t="s">
        <v>113</v>
      </c>
      <c r="G33" s="24" t="s">
        <v>114</v>
      </c>
      <c r="H33" s="24" t="s">
        <v>141</v>
      </c>
      <c r="I33" s="24" t="s">
        <v>115</v>
      </c>
      <c r="J33" s="24" t="s">
        <v>116</v>
      </c>
      <c r="K33" s="24" t="s">
        <v>117</v>
      </c>
      <c r="L33" s="24" t="s">
        <v>118</v>
      </c>
      <c r="M33" s="24" t="s">
        <v>119</v>
      </c>
      <c r="N33" s="24" t="s">
        <v>142</v>
      </c>
      <c r="O33" s="24" t="s">
        <v>120</v>
      </c>
      <c r="P33" s="24" t="s">
        <v>121</v>
      </c>
      <c r="Q33" s="24" t="s">
        <v>122</v>
      </c>
      <c r="R33" s="24" t="s">
        <v>123</v>
      </c>
      <c r="S33" s="24" t="s">
        <v>124</v>
      </c>
      <c r="T33" s="24" t="s">
        <v>125</v>
      </c>
      <c r="U33" s="24" t="s">
        <v>143</v>
      </c>
      <c r="V33" s="45" t="s">
        <v>151</v>
      </c>
      <c r="W33" s="45"/>
      <c r="X33" s="44" t="s">
        <v>152</v>
      </c>
      <c r="Y33" s="44"/>
      <c r="Z33" s="20"/>
      <c r="AA33" s="20"/>
      <c r="AB33" s="20"/>
    </row>
    <row r="34" spans="1:28" ht="25.5" customHeight="1" x14ac:dyDescent="0.3">
      <c r="A34" s="23">
        <v>1</v>
      </c>
      <c r="B34" s="41" t="s">
        <v>153</v>
      </c>
      <c r="C34" s="41"/>
      <c r="D34" s="23" t="s">
        <v>154</v>
      </c>
      <c r="E34" s="27">
        <v>689.95</v>
      </c>
      <c r="F34" s="27">
        <v>689.95</v>
      </c>
      <c r="G34" s="27">
        <v>637</v>
      </c>
      <c r="H34" s="27">
        <v>625</v>
      </c>
      <c r="I34" s="27">
        <v>662</v>
      </c>
      <c r="J34" s="27">
        <v>600</v>
      </c>
      <c r="K34" s="27">
        <v>616.66</v>
      </c>
      <c r="L34" s="27">
        <v>579.98</v>
      </c>
      <c r="M34" s="27">
        <v>600</v>
      </c>
      <c r="N34" s="27">
        <v>650</v>
      </c>
      <c r="O34" s="27">
        <v>753.32</v>
      </c>
      <c r="P34" s="27">
        <v>625</v>
      </c>
      <c r="Q34" s="27">
        <v>600</v>
      </c>
      <c r="R34" s="27">
        <v>700</v>
      </c>
      <c r="S34" s="27">
        <v>680</v>
      </c>
      <c r="T34" s="27">
        <v>639.95000000000005</v>
      </c>
      <c r="U34" s="27">
        <v>700</v>
      </c>
      <c r="V34" s="26">
        <v>648.37523669911036</v>
      </c>
      <c r="W34" s="25">
        <v>643.50513910424525</v>
      </c>
      <c r="X34" s="42">
        <v>0.76</v>
      </c>
      <c r="Y34" s="43"/>
      <c r="Z34" s="20"/>
      <c r="AA34" s="20"/>
      <c r="AB34" s="20"/>
    </row>
    <row r="35" spans="1:28" x14ac:dyDescent="0.3">
      <c r="A35" s="23">
        <v>2</v>
      </c>
      <c r="B35" s="41" t="s">
        <v>155</v>
      </c>
      <c r="C35" s="41"/>
      <c r="D35" s="23" t="s">
        <v>156</v>
      </c>
      <c r="E35" s="27">
        <v>113.24</v>
      </c>
      <c r="F35" s="27">
        <v>113.9</v>
      </c>
      <c r="G35" s="27">
        <v>90</v>
      </c>
      <c r="H35" s="27">
        <v>86</v>
      </c>
      <c r="I35" s="27">
        <v>112.28</v>
      </c>
      <c r="J35" s="27">
        <v>85</v>
      </c>
      <c r="K35" s="27">
        <v>90</v>
      </c>
      <c r="L35" s="27">
        <v>98.59</v>
      </c>
      <c r="M35" s="27">
        <v>85</v>
      </c>
      <c r="N35" s="27">
        <v>92.11</v>
      </c>
      <c r="O35" s="27">
        <v>102.85</v>
      </c>
      <c r="P35" s="27">
        <v>85</v>
      </c>
      <c r="Q35" s="27">
        <v>90</v>
      </c>
      <c r="R35" s="27">
        <v>83.33</v>
      </c>
      <c r="S35" s="27">
        <v>82</v>
      </c>
      <c r="T35" s="27">
        <v>119.5</v>
      </c>
      <c r="U35" s="27">
        <v>90</v>
      </c>
      <c r="V35" s="26">
        <v>94.506881281686731</v>
      </c>
      <c r="W35" s="25">
        <v>94.857773966701657</v>
      </c>
      <c r="X35" s="42">
        <v>-0.37</v>
      </c>
      <c r="Y35" s="43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249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158.4206596124495</v>
      </c>
      <c r="N38" s="12"/>
      <c r="O38" s="12">
        <v>315.35000000000002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317.46792431413058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4450</v>
      </c>
      <c r="I39" s="1">
        <v>4400</v>
      </c>
      <c r="J39" s="1">
        <v>4550</v>
      </c>
      <c r="K39" s="1">
        <v>4500</v>
      </c>
      <c r="L39" s="1">
        <v>4450</v>
      </c>
      <c r="M39" s="1">
        <v>4374.93</v>
      </c>
      <c r="N39" s="1">
        <v>4366.6000000000004</v>
      </c>
      <c r="O39" s="1">
        <v>4549.7299999999996</v>
      </c>
      <c r="P39" s="1">
        <v>4300</v>
      </c>
      <c r="Q39" s="1">
        <v>4369.6400000000003</v>
      </c>
      <c r="R39" s="1">
        <v>4416.6000000000004</v>
      </c>
      <c r="S39" s="1">
        <v>4450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4300</v>
      </c>
      <c r="I40" s="1">
        <v>4340</v>
      </c>
      <c r="J40" s="1">
        <v>4500</v>
      </c>
      <c r="K40" s="1">
        <v>4400</v>
      </c>
      <c r="L40" s="1">
        <v>4500</v>
      </c>
      <c r="M40" s="1">
        <v>4274.93</v>
      </c>
      <c r="N40" s="1">
        <v>4400</v>
      </c>
      <c r="O40" s="1" t="s">
        <v>133</v>
      </c>
      <c r="P40" s="1">
        <v>4300</v>
      </c>
      <c r="Q40" s="1" t="s">
        <v>133</v>
      </c>
      <c r="R40" s="1">
        <v>4300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3700</v>
      </c>
      <c r="J41" s="1">
        <v>4200</v>
      </c>
      <c r="K41" s="1" t="s">
        <v>133</v>
      </c>
      <c r="L41" s="1">
        <v>4100</v>
      </c>
      <c r="M41" s="1">
        <v>4230</v>
      </c>
      <c r="N41" s="1">
        <v>4000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2800</v>
      </c>
      <c r="J42" s="1">
        <v>3000</v>
      </c>
      <c r="K42" s="1">
        <v>2800</v>
      </c>
      <c r="L42" s="1">
        <v>3183.33</v>
      </c>
      <c r="M42" s="1" t="s">
        <v>133</v>
      </c>
      <c r="N42" s="1" t="s">
        <v>133</v>
      </c>
      <c r="O42" s="1">
        <v>2649.53</v>
      </c>
      <c r="P42" s="1" t="s">
        <v>133</v>
      </c>
      <c r="Q42" s="1">
        <v>3340.42</v>
      </c>
      <c r="R42" s="1">
        <v>3000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12300</v>
      </c>
      <c r="K43" s="1">
        <v>13000</v>
      </c>
      <c r="L43" s="1">
        <v>11500</v>
      </c>
      <c r="M43" s="1">
        <v>11649.03</v>
      </c>
      <c r="N43" s="1">
        <v>13000</v>
      </c>
      <c r="O43" s="1" t="s">
        <v>133</v>
      </c>
      <c r="P43" s="1" t="s">
        <v>133</v>
      </c>
      <c r="Q43" s="1">
        <v>11888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7900</v>
      </c>
      <c r="J44" s="1">
        <v>8000</v>
      </c>
      <c r="K44" s="1">
        <v>7900</v>
      </c>
      <c r="L44" s="1">
        <v>8000</v>
      </c>
      <c r="M44" s="1">
        <v>7774.64</v>
      </c>
      <c r="N44" s="1">
        <v>7816.63</v>
      </c>
      <c r="O44" s="1">
        <v>7749.84</v>
      </c>
      <c r="P44" s="1">
        <v>7800</v>
      </c>
      <c r="Q44" s="1">
        <v>6755.18</v>
      </c>
      <c r="R44" s="1">
        <v>7783.3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13000</v>
      </c>
      <c r="I45" s="1">
        <v>12500</v>
      </c>
      <c r="J45" s="1">
        <v>12650</v>
      </c>
      <c r="K45" s="1">
        <v>12600</v>
      </c>
      <c r="L45" s="1">
        <v>12600</v>
      </c>
      <c r="M45" s="1">
        <v>12299.59</v>
      </c>
      <c r="N45" s="1">
        <v>12533.24</v>
      </c>
      <c r="O45" s="1">
        <v>12247.45</v>
      </c>
      <c r="P45" s="1">
        <v>12389.98</v>
      </c>
      <c r="Q45" s="1">
        <v>12554.1</v>
      </c>
      <c r="R45" s="1">
        <v>12400</v>
      </c>
      <c r="S45" s="1">
        <v>12500</v>
      </c>
      <c r="T45" s="1">
        <v>13399.75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8300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8800</v>
      </c>
      <c r="S46" s="1">
        <v>7850</v>
      </c>
      <c r="T46" s="1">
        <v>9399.65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5100</v>
      </c>
      <c r="I47" s="1">
        <v>5000</v>
      </c>
      <c r="J47" s="1">
        <v>4650</v>
      </c>
      <c r="K47" s="1">
        <v>5000</v>
      </c>
      <c r="L47" s="1">
        <v>4650</v>
      </c>
      <c r="M47" s="1">
        <v>4624.93</v>
      </c>
      <c r="N47" s="1">
        <v>4766.43</v>
      </c>
      <c r="O47" s="1">
        <v>5249.76</v>
      </c>
      <c r="P47" s="1">
        <v>4700</v>
      </c>
      <c r="Q47" s="1">
        <v>4396.55</v>
      </c>
      <c r="R47" s="1">
        <v>4750</v>
      </c>
      <c r="S47" s="1">
        <v>4900</v>
      </c>
      <c r="T47" s="1">
        <v>5197.43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5000</v>
      </c>
      <c r="I48" s="1">
        <v>4900</v>
      </c>
      <c r="J48" s="1">
        <v>4500</v>
      </c>
      <c r="K48" s="1">
        <v>5000</v>
      </c>
      <c r="L48" s="1">
        <v>4600</v>
      </c>
      <c r="M48" s="1">
        <v>4524.93</v>
      </c>
      <c r="N48" s="1">
        <v>4700</v>
      </c>
      <c r="O48" s="1" t="s">
        <v>133</v>
      </c>
      <c r="P48" s="1">
        <v>4700</v>
      </c>
      <c r="Q48" s="1" t="s">
        <v>133</v>
      </c>
      <c r="R48" s="1">
        <v>4516.6099999999997</v>
      </c>
      <c r="S48" s="1">
        <v>4600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4600</v>
      </c>
      <c r="J49" s="1">
        <v>3800</v>
      </c>
      <c r="K49" s="1" t="s">
        <v>133</v>
      </c>
      <c r="L49" s="1">
        <v>4000</v>
      </c>
      <c r="M49" s="1">
        <v>4374.93</v>
      </c>
      <c r="N49" s="1">
        <v>4500</v>
      </c>
      <c r="O49" s="1">
        <v>4249.71</v>
      </c>
      <c r="P49" s="1">
        <v>4600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2500</v>
      </c>
      <c r="J50" s="1">
        <v>2800</v>
      </c>
      <c r="K50" s="1">
        <v>2800</v>
      </c>
      <c r="L50" s="1">
        <v>2500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3269.32</v>
      </c>
      <c r="R50" s="1">
        <v>2500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12300</v>
      </c>
      <c r="J51" s="1">
        <v>12000</v>
      </c>
      <c r="K51" s="1">
        <v>14000</v>
      </c>
      <c r="L51" s="1">
        <v>12000</v>
      </c>
      <c r="M51" s="1">
        <v>12500</v>
      </c>
      <c r="N51" s="1">
        <v>12500</v>
      </c>
      <c r="O51" s="1" t="s">
        <v>133</v>
      </c>
      <c r="P51" s="1" t="s">
        <v>133</v>
      </c>
      <c r="Q51" s="1">
        <v>12961.03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9100</v>
      </c>
      <c r="K52" s="1">
        <v>8000</v>
      </c>
      <c r="L52" s="1">
        <v>7700</v>
      </c>
      <c r="M52" s="1">
        <v>7349.83</v>
      </c>
      <c r="N52" s="1">
        <v>7500</v>
      </c>
      <c r="O52" s="1">
        <v>7899.37</v>
      </c>
      <c r="P52" s="1">
        <v>7400</v>
      </c>
      <c r="Q52" s="1">
        <v>6545.7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12000</v>
      </c>
      <c r="I53" s="1">
        <v>11500</v>
      </c>
      <c r="J53" s="1">
        <v>13265</v>
      </c>
      <c r="K53" s="1">
        <v>11500</v>
      </c>
      <c r="L53" s="1">
        <v>11300</v>
      </c>
      <c r="M53" s="1">
        <v>11399.56</v>
      </c>
      <c r="N53" s="1">
        <v>10500</v>
      </c>
      <c r="O53" s="1">
        <v>11899.58</v>
      </c>
      <c r="P53" s="1">
        <v>9700</v>
      </c>
      <c r="Q53" s="1">
        <v>12225.47</v>
      </c>
      <c r="R53" s="1">
        <v>11200</v>
      </c>
      <c r="S53" s="1">
        <v>11000</v>
      </c>
      <c r="T53" s="1">
        <v>13449.29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8700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7700</v>
      </c>
      <c r="T54" s="1">
        <v>9198.5499999999993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35:C35"/>
    <mergeCell ref="X35:Y35"/>
    <mergeCell ref="X33:Y33"/>
    <mergeCell ref="X34:Y34"/>
    <mergeCell ref="B33:C33"/>
    <mergeCell ref="V33:W33"/>
    <mergeCell ref="B34:C3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2025-04-16T20:30:25Z</cp:lastPrinted>
  <dcterms:created xsi:type="dcterms:W3CDTF">2025-04-16T19:43:38Z</dcterms:created>
  <dcterms:modified xsi:type="dcterms:W3CDTF">2025-04-16T21:36:38Z</dcterms:modified>
</cp:coreProperties>
</file>