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9. September 2025\11.09.2025\SPI Email 11.09.2025\E-File\"/>
    </mc:Choice>
  </mc:AlternateContent>
  <xr:revisionPtr revIDLastSave="0" documentId="13_ncr:1_{A18A3285-6C99-43BF-95B4-CC3B143A5EED}" xr6:coauthVersionLast="47" xr6:coauthVersionMax="47" xr10:uidLastSave="{00000000-0000-0000-0000-000000000000}"/>
  <bookViews>
    <workbookView xWindow="-120" yWindow="-120" windowWidth="23280" windowHeight="12600" xr2:uid="{448C6976-6A5B-46D6-88BE-D81E67F3A766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U29" i="9"/>
  <c r="Y29" i="9" s="1"/>
  <c r="U28" i="9"/>
  <c r="Y28" i="9" s="1"/>
  <c r="U27" i="9"/>
  <c r="Y27" i="9" s="1"/>
  <c r="W38" i="9"/>
  <c r="M38" i="9"/>
  <c r="W22" i="9"/>
  <c r="M22" i="9"/>
  <c r="U17" i="9"/>
  <c r="Y17" i="9" s="1"/>
  <c r="X12" i="9"/>
  <c r="W12" i="9"/>
  <c r="V12" i="9"/>
  <c r="U12" i="9"/>
  <c r="W11" i="9"/>
  <c r="V11" i="9"/>
  <c r="U11" i="9"/>
  <c r="W10" i="9"/>
  <c r="V10" i="9"/>
  <c r="U10" i="9"/>
  <c r="Y10" i="9" s="1"/>
  <c r="W9" i="9"/>
  <c r="V9" i="9"/>
  <c r="U9" i="9"/>
  <c r="X8" i="9"/>
  <c r="W8" i="9"/>
  <c r="V8" i="9"/>
  <c r="U8" i="9"/>
  <c r="W7" i="9"/>
  <c r="V7" i="9"/>
  <c r="U7" i="9"/>
  <c r="X7" i="9" s="1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22" i="9" l="1"/>
  <c r="X29" i="9"/>
  <c r="Y30" i="9"/>
  <c r="Y6" i="9"/>
  <c r="X11" i="9"/>
  <c r="N22" i="9"/>
  <c r="Y7" i="9"/>
  <c r="Y11" i="9"/>
  <c r="X28" i="9"/>
  <c r="X5" i="9"/>
  <c r="X9" i="9"/>
  <c r="X17" i="9"/>
  <c r="X27" i="9"/>
  <c r="X31" i="9"/>
  <c r="X6" i="9"/>
  <c r="X10" i="9"/>
  <c r="Y5" i="9"/>
  <c r="Y8" i="9"/>
  <c r="Y9" i="9"/>
  <c r="Y1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<sst xmlns="http://schemas.openxmlformats.org/spreadsheetml/2006/main" count="631" uniqueCount="159">
  <si>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</si>
  <si>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</si>
  <si>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</si>
  <si>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</si>
  <si>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</si>
  <si>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</si>
  <si>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11-09-2025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</si>
  <si>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</si>
  <si>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</si>
  <si>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</si>
  <si>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</si>
  <si>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</si>
  <si>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</si>
  <si>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</si>
  <si>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</si>
  <si>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</si>
  <si>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</si>
  <si>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</si>
  <si>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</si>
  <si>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</si>
  <si>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</si>
  <si>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</si>
  <si>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</si>
  <si>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</si>
  <si>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</si>
  <si>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</si>
  <si>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</si>
  <si>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</si>
  <si>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</si>
  <si>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</si>
  <si>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</si>
  <si>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</si>
  <si>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</si>
  <si>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</si>
  <si>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</si>
  <si>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</si>
  <si>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</si>
  <si>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</si>
  <si>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</si>
  <si>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</si>
  <si>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</si>
  <si>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</si>
  <si>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</si>
  <si>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</si>
  <si>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</si>
  <si>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</si>
  <si>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</si>
  <si>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</si>
  <si>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</si>
  <si>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</si>
  <si>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</si>
  <si>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</si>
  <si>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</si>
  <si>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</si>
  <si>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</si>
  <si>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</si>
  <si>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</si>
  <si>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</si>
  <si>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</si>
  <si>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</si>
  <si>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</si>
  <si>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</si>
  <si>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</si>
  <si>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</si>
  <si>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</si>
  <si>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</si>
  <si>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</si>
  <si>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</si>
  <si>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</si>
  <si>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</si>
  <si>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</si>
  <si>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</si>
  <si>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</si>
  <si>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</si>
  <si>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</si>
  <si>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</si>
  <si>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</si>
  <si>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</si>
  <si>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</si>
  <si>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</si>
  <si>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</si>
  <si>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</si>
  <si>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</si>
  <si>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</si>
  <si>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</si>
  <si>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</si>
  <si>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</si>
  <si>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</si>
  <si>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</si>
  <si>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</si>
  <si>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</si>
  <si>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</si>
  <si>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</si>
  <si>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</si>
  <si>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</si>
  <si>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</si>
  <si>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</si>
  <si>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</si>
  <si>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</si>
  <si>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</si>
  <si>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</si>
  <si>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</si>
  <si>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</si>
  <si>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</si>
  <si>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</si>
  <si>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</si>
  <si>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</si>
  <si>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</si>
  <si>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</si>
  <si>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</si>
  <si>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</si>
  <si>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</si>
  <si>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</si>
  <si>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</si>
  <si>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</si>
  <si>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</si>
  <si>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</si>
  <si>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</si>
  <si>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</si>
  <si>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</si>
  <si>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</si>
  <si>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</si>
  <si>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</si>
  <si>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</si>
  <si>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</si>
  <si>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</si>
  <si>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11-09-2025</t>
  </si>
  <si>
    <t>No.</t>
  </si>
  <si>
    <t>Description</t>
  </si>
  <si>
    <t>Average Price for                                                11-09-25 04-09-25 12-09-24</t>
  </si>
  <si>
    <t>% Change over                 04-09-25 12-09-24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</si>
  <si>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</si>
  <si>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</si>
  <si>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</si>
  <si>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</si>
  <si>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</si>
  <si>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</si>
  <si>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</si>
  <si>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</si>
  <si>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</si>
  <si>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</si>
  <si>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</si>
  <si>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</si>
  <si>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</si>
  <si>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11-09-2025</t>
  </si>
  <si>
    <t>Avg. Price per litre</t>
  </si>
  <si>
    <t>% change over Pre. week</t>
  </si>
  <si>
    <t>Avg. Price per kg</t>
  </si>
  <si>
    <t>C: Prices of CNG (per litre for Punjab and per kg otherwise) for the Week Ended on 11-09-2025</t>
  </si>
  <si>
    <t>D: Wage Rates for the Week Ended on 11-09-2025</t>
  </si>
  <si>
    <t>E: Wheat Rates for the Week Ended on 11.09.2025</t>
  </si>
  <si>
    <t>Khuzdar</t>
  </si>
  <si>
    <t>Average Price for
11.09.2025     04.09.2025</t>
  </si>
  <si>
    <t>% Change over               04.09.2025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</si>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</sst>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02B51-9866-4066-A64B-62690514462A}">
  <dimension ref="A1:Y179"/>
  <sheetViews>
    <sheetView tabSelected="1" view="pageBreakPreview" topLeftCell="A151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0.25" x14ac:dyDescent="0.3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25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2266.67</v>
      </c>
      <c r="E7" s="6">
        <v>2318.7199999999998</v>
      </c>
      <c r="F7" s="6">
        <v>2360</v>
      </c>
      <c r="G7" s="6">
        <v>1810</v>
      </c>
      <c r="H7" s="6">
        <v>2159.69</v>
      </c>
      <c r="I7" s="6">
        <v>2333.33</v>
      </c>
      <c r="J7" s="6">
        <v>1810</v>
      </c>
      <c r="K7" s="6">
        <v>1810</v>
      </c>
      <c r="L7" s="6">
        <v>1810</v>
      </c>
      <c r="M7" s="6">
        <v>1810</v>
      </c>
      <c r="N7" s="6">
        <v>1810</v>
      </c>
      <c r="O7" s="6">
        <v>1810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2407.83</v>
      </c>
      <c r="F12" s="6">
        <v>2500</v>
      </c>
      <c r="G12" s="6">
        <v>2300</v>
      </c>
      <c r="H12" s="6">
        <v>2402.88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425</v>
      </c>
      <c r="E13" s="6">
        <v>439.39</v>
      </c>
      <c r="F13" s="6">
        <v>460</v>
      </c>
      <c r="G13" s="6">
        <v>425</v>
      </c>
      <c r="H13" s="6">
        <v>439.91</v>
      </c>
      <c r="I13" s="6">
        <v>460</v>
      </c>
      <c r="J13" s="6">
        <v>433</v>
      </c>
      <c r="K13" s="6">
        <v>433</v>
      </c>
      <c r="L13" s="6">
        <v>433</v>
      </c>
      <c r="M13" s="6">
        <v>435</v>
      </c>
      <c r="N13" s="6">
        <v>435</v>
      </c>
      <c r="O13" s="6">
        <v>435</v>
      </c>
      <c r="P13" s="6">
        <v>435</v>
      </c>
      <c r="Q13" s="6">
        <v>441.56</v>
      </c>
      <c r="R13" s="6">
        <v>445</v>
      </c>
      <c r="S13" s="6">
        <v>430</v>
      </c>
      <c r="T13" s="6">
        <v>430</v>
      </c>
      <c r="U13" s="6">
        <v>430</v>
      </c>
      <c r="V13" s="6">
        <v>445</v>
      </c>
      <c r="W13" s="6">
        <v>446.66</v>
      </c>
      <c r="X13" s="6">
        <v>450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305</v>
      </c>
      <c r="E17" s="6">
        <v>314.52999999999997</v>
      </c>
      <c r="F17" s="6">
        <v>320</v>
      </c>
      <c r="G17" s="6">
        <v>308</v>
      </c>
      <c r="H17" s="6">
        <v>314.02999999999997</v>
      </c>
      <c r="I17" s="6">
        <v>320</v>
      </c>
      <c r="J17" s="6">
        <v>310</v>
      </c>
      <c r="K17" s="6">
        <v>310</v>
      </c>
      <c r="L17" s="6">
        <v>310</v>
      </c>
      <c r="M17" s="6">
        <v>310</v>
      </c>
      <c r="N17" s="6">
        <v>310</v>
      </c>
      <c r="O17" s="6">
        <v>310</v>
      </c>
      <c r="P17" s="6">
        <v>305</v>
      </c>
      <c r="Q17" s="6">
        <v>305</v>
      </c>
      <c r="R17" s="6">
        <v>305</v>
      </c>
      <c r="S17" s="6">
        <v>307</v>
      </c>
      <c r="T17" s="6">
        <v>307</v>
      </c>
      <c r="U17" s="6">
        <v>307</v>
      </c>
      <c r="V17" s="6">
        <v>305</v>
      </c>
      <c r="W17" s="6">
        <v>305</v>
      </c>
      <c r="X17" s="6">
        <v>305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480</v>
      </c>
      <c r="W18" s="6">
        <v>486.64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1460</v>
      </c>
      <c r="N20" s="6">
        <v>1460</v>
      </c>
      <c r="O20" s="6">
        <v>1460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200</v>
      </c>
      <c r="E22" s="6">
        <v>232.02</v>
      </c>
      <c r="F22" s="6">
        <v>250</v>
      </c>
      <c r="G22" s="6">
        <v>200</v>
      </c>
      <c r="H22" s="6">
        <v>222.23</v>
      </c>
      <c r="I22" s="6">
        <v>240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130</v>
      </c>
      <c r="Q22" s="6">
        <v>148.30000000000001</v>
      </c>
      <c r="R22" s="6">
        <v>160</v>
      </c>
      <c r="S22" s="6">
        <v>100</v>
      </c>
      <c r="T22" s="6">
        <v>119.11</v>
      </c>
      <c r="U22" s="6">
        <v>130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331.31</v>
      </c>
      <c r="F23" s="6">
        <v>350</v>
      </c>
      <c r="G23" s="6">
        <v>320</v>
      </c>
      <c r="H23" s="6">
        <v>334.51</v>
      </c>
      <c r="I23" s="6">
        <v>350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300</v>
      </c>
      <c r="U23" s="6">
        <v>300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390</v>
      </c>
      <c r="E24" s="6">
        <v>421.2</v>
      </c>
      <c r="F24" s="6">
        <v>450</v>
      </c>
      <c r="G24" s="6">
        <v>380</v>
      </c>
      <c r="H24" s="6">
        <v>399.75</v>
      </c>
      <c r="I24" s="6">
        <v>420</v>
      </c>
      <c r="J24" s="6">
        <v>340</v>
      </c>
      <c r="K24" s="6">
        <v>340</v>
      </c>
      <c r="L24" s="6">
        <v>340</v>
      </c>
      <c r="M24" s="6">
        <v>340</v>
      </c>
      <c r="N24" s="6">
        <v>340</v>
      </c>
      <c r="O24" s="6">
        <v>340</v>
      </c>
      <c r="P24" s="6">
        <v>360</v>
      </c>
      <c r="Q24" s="6">
        <v>368.52</v>
      </c>
      <c r="R24" s="6">
        <v>380</v>
      </c>
      <c r="S24" s="6">
        <v>370</v>
      </c>
      <c r="T24" s="6">
        <v>370</v>
      </c>
      <c r="U24" s="6">
        <v>370</v>
      </c>
      <c r="V24" s="6">
        <v>380</v>
      </c>
      <c r="W24" s="6">
        <v>393.22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403.31</v>
      </c>
      <c r="L25" s="6">
        <v>410</v>
      </c>
      <c r="M25" s="6">
        <v>410</v>
      </c>
      <c r="N25" s="6">
        <v>410</v>
      </c>
      <c r="O25" s="6">
        <v>410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320</v>
      </c>
      <c r="E26" s="6">
        <v>343.7</v>
      </c>
      <c r="F26" s="6">
        <v>380</v>
      </c>
      <c r="G26" s="6">
        <v>320</v>
      </c>
      <c r="H26" s="6">
        <v>347.8</v>
      </c>
      <c r="I26" s="6">
        <v>360</v>
      </c>
      <c r="J26" s="6">
        <v>280</v>
      </c>
      <c r="K26" s="6">
        <v>280</v>
      </c>
      <c r="L26" s="6">
        <v>280</v>
      </c>
      <c r="M26" s="6">
        <v>280</v>
      </c>
      <c r="N26" s="6">
        <v>280</v>
      </c>
      <c r="O26" s="6">
        <v>280</v>
      </c>
      <c r="P26" s="6">
        <v>270</v>
      </c>
      <c r="Q26" s="6">
        <v>274.72000000000003</v>
      </c>
      <c r="R26" s="6">
        <v>280</v>
      </c>
      <c r="S26" s="6">
        <v>300</v>
      </c>
      <c r="T26" s="6">
        <v>300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113.77</v>
      </c>
      <c r="F27" s="6">
        <v>130</v>
      </c>
      <c r="G27" s="6">
        <v>85</v>
      </c>
      <c r="H27" s="6">
        <v>103.17</v>
      </c>
      <c r="I27" s="6">
        <v>120</v>
      </c>
      <c r="J27" s="6">
        <v>90</v>
      </c>
      <c r="K27" s="6">
        <v>90</v>
      </c>
      <c r="L27" s="6">
        <v>90</v>
      </c>
      <c r="M27" s="6">
        <v>80</v>
      </c>
      <c r="N27" s="6">
        <v>80</v>
      </c>
      <c r="O27" s="6">
        <v>80</v>
      </c>
      <c r="P27" s="6">
        <v>80</v>
      </c>
      <c r="Q27" s="6">
        <v>84.57</v>
      </c>
      <c r="R27" s="6">
        <v>100</v>
      </c>
      <c r="S27" s="6">
        <v>80</v>
      </c>
      <c r="T27" s="6">
        <v>91.58</v>
      </c>
      <c r="U27" s="6">
        <v>120</v>
      </c>
      <c r="V27" s="6">
        <v>100</v>
      </c>
      <c r="W27" s="6">
        <v>106.27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120</v>
      </c>
      <c r="E28" s="6">
        <v>134.66</v>
      </c>
      <c r="F28" s="6">
        <v>150</v>
      </c>
      <c r="G28" s="6">
        <v>110</v>
      </c>
      <c r="H28" s="6">
        <v>125.47</v>
      </c>
      <c r="I28" s="6">
        <v>140</v>
      </c>
      <c r="J28" s="6">
        <v>100</v>
      </c>
      <c r="K28" s="6">
        <v>100</v>
      </c>
      <c r="L28" s="6">
        <v>100</v>
      </c>
      <c r="M28" s="6">
        <v>100</v>
      </c>
      <c r="N28" s="6">
        <v>100</v>
      </c>
      <c r="O28" s="6">
        <v>100</v>
      </c>
      <c r="P28" s="6">
        <v>80</v>
      </c>
      <c r="Q28" s="6">
        <v>92.64</v>
      </c>
      <c r="R28" s="6">
        <v>100</v>
      </c>
      <c r="S28" s="6">
        <v>80</v>
      </c>
      <c r="T28" s="6">
        <v>83.2</v>
      </c>
      <c r="U28" s="6">
        <v>90</v>
      </c>
      <c r="V28" s="6">
        <v>70</v>
      </c>
      <c r="W28" s="6">
        <v>76.52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300</v>
      </c>
      <c r="E29" s="6">
        <v>319.77</v>
      </c>
      <c r="F29" s="6">
        <v>340</v>
      </c>
      <c r="G29" s="6">
        <v>280</v>
      </c>
      <c r="H29" s="6">
        <v>303.61</v>
      </c>
      <c r="I29" s="6">
        <v>330</v>
      </c>
      <c r="J29" s="6">
        <v>300</v>
      </c>
      <c r="K29" s="6">
        <v>300</v>
      </c>
      <c r="L29" s="6">
        <v>300</v>
      </c>
      <c r="M29" s="6">
        <v>300</v>
      </c>
      <c r="N29" s="6">
        <v>300</v>
      </c>
      <c r="O29" s="6">
        <v>300</v>
      </c>
      <c r="P29" s="6">
        <v>250</v>
      </c>
      <c r="Q29" s="6">
        <v>259.85000000000002</v>
      </c>
      <c r="R29" s="6">
        <v>270</v>
      </c>
      <c r="S29" s="6">
        <v>280</v>
      </c>
      <c r="T29" s="6">
        <v>286.51</v>
      </c>
      <c r="U29" s="6">
        <v>300</v>
      </c>
      <c r="V29" s="6">
        <v>280</v>
      </c>
      <c r="W29" s="6">
        <v>280</v>
      </c>
      <c r="X29" s="6">
        <v>280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185</v>
      </c>
      <c r="E30" s="6">
        <v>186.86</v>
      </c>
      <c r="F30" s="6">
        <v>190</v>
      </c>
      <c r="G30" s="6">
        <v>185</v>
      </c>
      <c r="H30" s="6">
        <v>187.48</v>
      </c>
      <c r="I30" s="6">
        <v>190</v>
      </c>
      <c r="J30" s="6">
        <v>175</v>
      </c>
      <c r="K30" s="6">
        <v>184.86</v>
      </c>
      <c r="L30" s="6">
        <v>190</v>
      </c>
      <c r="M30" s="6">
        <v>175</v>
      </c>
      <c r="N30" s="6">
        <v>184.86</v>
      </c>
      <c r="O30" s="6">
        <v>190</v>
      </c>
      <c r="P30" s="6">
        <v>175</v>
      </c>
      <c r="Q30" s="6">
        <v>175</v>
      </c>
      <c r="R30" s="6">
        <v>175</v>
      </c>
      <c r="S30" s="6">
        <v>175</v>
      </c>
      <c r="T30" s="6">
        <v>175</v>
      </c>
      <c r="U30" s="6">
        <v>175</v>
      </c>
      <c r="V30" s="6">
        <v>175</v>
      </c>
      <c r="W30" s="6">
        <v>175</v>
      </c>
      <c r="X30" s="6">
        <v>175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233.14</v>
      </c>
      <c r="U31" s="6">
        <v>240</v>
      </c>
      <c r="V31" s="6">
        <v>240</v>
      </c>
      <c r="W31" s="6">
        <v>240</v>
      </c>
      <c r="X31" s="6">
        <v>240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250</v>
      </c>
      <c r="H34" s="6">
        <v>343.8</v>
      </c>
      <c r="I34" s="6">
        <v>480</v>
      </c>
      <c r="J34" s="6">
        <v>400</v>
      </c>
      <c r="K34" s="6">
        <v>400</v>
      </c>
      <c r="L34" s="6">
        <v>400</v>
      </c>
      <c r="M34" s="6">
        <v>400</v>
      </c>
      <c r="N34" s="6">
        <v>400</v>
      </c>
      <c r="O34" s="6">
        <v>400</v>
      </c>
      <c r="P34" s="6">
        <v>300</v>
      </c>
      <c r="Q34" s="6">
        <v>360.5</v>
      </c>
      <c r="R34" s="6">
        <v>480</v>
      </c>
      <c r="S34" s="6">
        <v>400</v>
      </c>
      <c r="T34" s="6">
        <v>400</v>
      </c>
      <c r="U34" s="6">
        <v>400</v>
      </c>
      <c r="V34" s="6">
        <v>500</v>
      </c>
      <c r="W34" s="6">
        <v>500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5.15</v>
      </c>
      <c r="E47" s="6">
        <v>5.15</v>
      </c>
      <c r="F47" s="6">
        <v>5.15</v>
      </c>
      <c r="G47" s="6">
        <v>5.15</v>
      </c>
      <c r="H47" s="6">
        <v>5.15</v>
      </c>
      <c r="I47" s="6">
        <v>5.15</v>
      </c>
      <c r="J47" s="6">
        <v>5.15</v>
      </c>
      <c r="K47" s="6">
        <v>5.15</v>
      </c>
      <c r="L47" s="6">
        <v>5.15</v>
      </c>
      <c r="M47" s="6">
        <v>5.15</v>
      </c>
      <c r="N47" s="6">
        <v>5.15</v>
      </c>
      <c r="O47" s="6">
        <v>5.15</v>
      </c>
      <c r="P47" s="6">
        <v>5.15</v>
      </c>
      <c r="Q47" s="6">
        <v>5.15</v>
      </c>
      <c r="R47" s="6">
        <v>5.15</v>
      </c>
      <c r="S47" s="6">
        <v>5.15</v>
      </c>
      <c r="T47" s="6">
        <v>5.15</v>
      </c>
      <c r="U47" s="6">
        <v>5.15</v>
      </c>
      <c r="V47" s="6">
        <v>5.15</v>
      </c>
      <c r="W47" s="6">
        <v>5.15</v>
      </c>
      <c r="X47" s="6">
        <v>5.15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265.57</v>
      </c>
      <c r="E53" s="6">
        <v>265.57</v>
      </c>
      <c r="F53" s="6">
        <v>265.57</v>
      </c>
      <c r="G53" s="6">
        <v>265.52</v>
      </c>
      <c r="H53" s="6">
        <v>265.58999999999997</v>
      </c>
      <c r="I53" s="6">
        <v>265.66000000000003</v>
      </c>
      <c r="J53" s="6">
        <v>265.60000000000002</v>
      </c>
      <c r="K53" s="6">
        <v>265.60000000000002</v>
      </c>
      <c r="L53" s="6">
        <v>265.60000000000002</v>
      </c>
      <c r="M53" s="6">
        <v>265.77</v>
      </c>
      <c r="N53" s="6">
        <v>265.77</v>
      </c>
      <c r="O53" s="6">
        <v>265.77</v>
      </c>
      <c r="P53" s="6">
        <v>265.57</v>
      </c>
      <c r="Q53" s="6">
        <v>265.57</v>
      </c>
      <c r="R53" s="6">
        <v>265.57</v>
      </c>
      <c r="S53" s="6">
        <v>265.60000000000002</v>
      </c>
      <c r="T53" s="6">
        <v>265.60000000000002</v>
      </c>
      <c r="U53" s="6">
        <v>265.60000000000002</v>
      </c>
      <c r="V53" s="6">
        <v>265.87</v>
      </c>
      <c r="W53" s="6">
        <v>265.87</v>
      </c>
      <c r="X53" s="6">
        <v>265.87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271.23</v>
      </c>
      <c r="E54" s="6">
        <v>271.23</v>
      </c>
      <c r="F54" s="6">
        <v>271.23</v>
      </c>
      <c r="G54" s="6">
        <v>270.89999999999998</v>
      </c>
      <c r="H54" s="6">
        <v>271.08999999999997</v>
      </c>
      <c r="I54" s="6">
        <v>271.23</v>
      </c>
      <c r="J54" s="6">
        <v>271.89999999999998</v>
      </c>
      <c r="K54" s="6">
        <v>271.89999999999998</v>
      </c>
      <c r="L54" s="6">
        <v>271.89999999999998</v>
      </c>
      <c r="M54" s="6">
        <v>272.06</v>
      </c>
      <c r="N54" s="6">
        <v>272.06</v>
      </c>
      <c r="O54" s="6">
        <v>272.06</v>
      </c>
      <c r="P54" s="6">
        <v>271.67</v>
      </c>
      <c r="Q54" s="6">
        <v>271.67</v>
      </c>
      <c r="R54" s="6">
        <v>271.67</v>
      </c>
      <c r="S54" s="6">
        <v>271.39999999999998</v>
      </c>
      <c r="T54" s="6">
        <v>271.39999999999998</v>
      </c>
      <c r="U54" s="6">
        <v>271.39999999999998</v>
      </c>
      <c r="V54" s="6">
        <v>272.8</v>
      </c>
      <c r="W54" s="6">
        <v>272.8</v>
      </c>
      <c r="X54" s="6">
        <v>272.8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3100</v>
      </c>
      <c r="E55" s="6">
        <v>3162.33</v>
      </c>
      <c r="F55" s="6">
        <v>3200</v>
      </c>
      <c r="G55" s="6">
        <v>3150</v>
      </c>
      <c r="H55" s="6">
        <v>3266.12</v>
      </c>
      <c r="I55" s="6">
        <v>3350</v>
      </c>
      <c r="J55" s="6">
        <v>3268</v>
      </c>
      <c r="K55" s="6">
        <v>3268</v>
      </c>
      <c r="L55" s="6">
        <v>3268</v>
      </c>
      <c r="M55" s="6">
        <v>3384</v>
      </c>
      <c r="N55" s="6">
        <v>3384</v>
      </c>
      <c r="O55" s="6">
        <v>3384</v>
      </c>
      <c r="P55" s="6">
        <v>2917.5</v>
      </c>
      <c r="Q55" s="6">
        <v>2955.89</v>
      </c>
      <c r="R55" s="6">
        <v>3034.2</v>
      </c>
      <c r="S55" s="6">
        <v>3150</v>
      </c>
      <c r="T55" s="6">
        <v>3150</v>
      </c>
      <c r="U55" s="6">
        <v>3150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0.25" x14ac:dyDescent="0.3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25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1810</v>
      </c>
      <c r="F65" s="6">
        <v>1810</v>
      </c>
      <c r="G65" s="6">
        <v>1810</v>
      </c>
      <c r="H65" s="6">
        <v>1810</v>
      </c>
      <c r="I65" s="6">
        <v>1810</v>
      </c>
      <c r="J65" s="6">
        <v>2200</v>
      </c>
      <c r="K65" s="6">
        <v>2268.58</v>
      </c>
      <c r="L65" s="6">
        <v>2400</v>
      </c>
      <c r="M65" s="6">
        <v>2300</v>
      </c>
      <c r="N65" s="6">
        <v>2343.09</v>
      </c>
      <c r="O65" s="6">
        <v>2400</v>
      </c>
      <c r="P65" s="6">
        <v>2160</v>
      </c>
      <c r="Q65" s="6">
        <v>2160</v>
      </c>
      <c r="R65" s="6">
        <v>2160</v>
      </c>
      <c r="S65" s="6">
        <v>2200</v>
      </c>
      <c r="T65" s="6">
        <v>2213.25</v>
      </c>
      <c r="U65" s="6">
        <v>2240</v>
      </c>
      <c r="V65" s="6">
        <v>2300</v>
      </c>
      <c r="W65" s="6">
        <v>2344.16</v>
      </c>
      <c r="X65" s="6">
        <v>2400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282.06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230</v>
      </c>
      <c r="W66" s="6">
        <v>233.29</v>
      </c>
      <c r="X66" s="6">
        <v>240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176.81</v>
      </c>
      <c r="L67" s="6">
        <v>190</v>
      </c>
      <c r="M67" s="6">
        <v>140</v>
      </c>
      <c r="N67" s="6">
        <v>143.26</v>
      </c>
      <c r="O67" s="6">
        <v>150</v>
      </c>
      <c r="P67" s="6">
        <v>170</v>
      </c>
      <c r="Q67" s="6">
        <v>170</v>
      </c>
      <c r="R67" s="6">
        <v>170</v>
      </c>
      <c r="S67" s="6">
        <v>110</v>
      </c>
      <c r="T67" s="6">
        <v>116.57</v>
      </c>
      <c r="U67" s="6">
        <v>120</v>
      </c>
      <c r="V67" s="6">
        <v>130</v>
      </c>
      <c r="W67" s="6">
        <v>132.16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1301.75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2000</v>
      </c>
      <c r="K70" s="6">
        <v>2181.75</v>
      </c>
      <c r="L70" s="6">
        <v>2400</v>
      </c>
      <c r="M70" s="6">
        <v>2000</v>
      </c>
      <c r="N70" s="6">
        <v>2041.07</v>
      </c>
      <c r="O70" s="6">
        <v>2100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432</v>
      </c>
      <c r="E71" s="6">
        <v>432</v>
      </c>
      <c r="F71" s="6">
        <v>432</v>
      </c>
      <c r="G71" s="6">
        <v>430</v>
      </c>
      <c r="H71" s="6">
        <v>430</v>
      </c>
      <c r="I71" s="6">
        <v>430</v>
      </c>
      <c r="J71" s="6">
        <v>540</v>
      </c>
      <c r="K71" s="6">
        <v>556.02</v>
      </c>
      <c r="L71" s="6">
        <v>600</v>
      </c>
      <c r="M71" s="6">
        <v>480</v>
      </c>
      <c r="N71" s="6">
        <v>480.41</v>
      </c>
      <c r="O71" s="6">
        <v>485</v>
      </c>
      <c r="P71" s="6">
        <v>460</v>
      </c>
      <c r="Q71" s="6">
        <v>460</v>
      </c>
      <c r="R71" s="6">
        <v>460</v>
      </c>
      <c r="S71" s="6">
        <v>460</v>
      </c>
      <c r="T71" s="6">
        <v>466.64</v>
      </c>
      <c r="U71" s="6">
        <v>470</v>
      </c>
      <c r="V71" s="6">
        <v>435</v>
      </c>
      <c r="W71" s="6">
        <v>435</v>
      </c>
      <c r="X71" s="6">
        <v>435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176.6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290</v>
      </c>
      <c r="E75" s="6">
        <v>296.08999999999997</v>
      </c>
      <c r="F75" s="6">
        <v>300</v>
      </c>
      <c r="G75" s="6">
        <v>310</v>
      </c>
      <c r="H75" s="6">
        <v>310</v>
      </c>
      <c r="I75" s="6">
        <v>310</v>
      </c>
      <c r="J75" s="6">
        <v>320</v>
      </c>
      <c r="K75" s="6">
        <v>325.27</v>
      </c>
      <c r="L75" s="6">
        <v>330</v>
      </c>
      <c r="M75" s="6">
        <v>300</v>
      </c>
      <c r="N75" s="6">
        <v>306.52</v>
      </c>
      <c r="O75" s="6">
        <v>320</v>
      </c>
      <c r="P75" s="6">
        <v>320</v>
      </c>
      <c r="Q75" s="6">
        <v>320</v>
      </c>
      <c r="R75" s="6">
        <v>320</v>
      </c>
      <c r="S75" s="6">
        <v>320</v>
      </c>
      <c r="T75" s="6">
        <v>320</v>
      </c>
      <c r="U75" s="6">
        <v>320</v>
      </c>
      <c r="V75" s="6">
        <v>320</v>
      </c>
      <c r="W75" s="6">
        <v>320</v>
      </c>
      <c r="X75" s="6">
        <v>320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480</v>
      </c>
      <c r="K76" s="6">
        <v>538.99</v>
      </c>
      <c r="L76" s="6">
        <v>650</v>
      </c>
      <c r="M76" s="6">
        <v>440</v>
      </c>
      <c r="N76" s="6">
        <v>455.73</v>
      </c>
      <c r="O76" s="6">
        <v>480</v>
      </c>
      <c r="P76" s="6">
        <v>440</v>
      </c>
      <c r="Q76" s="6">
        <v>440</v>
      </c>
      <c r="R76" s="6">
        <v>440</v>
      </c>
      <c r="S76" s="6">
        <v>500</v>
      </c>
      <c r="T76" s="6">
        <v>513.25</v>
      </c>
      <c r="U76" s="6">
        <v>520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160</v>
      </c>
      <c r="E80" s="6">
        <v>177.41</v>
      </c>
      <c r="F80" s="6">
        <v>200</v>
      </c>
      <c r="G80" s="6">
        <v>150</v>
      </c>
      <c r="H80" s="6">
        <v>150</v>
      </c>
      <c r="I80" s="6">
        <v>150</v>
      </c>
      <c r="J80" s="6">
        <v>100</v>
      </c>
      <c r="K80" s="6">
        <v>114.02</v>
      </c>
      <c r="L80" s="6">
        <v>150</v>
      </c>
      <c r="M80" s="6">
        <v>80</v>
      </c>
      <c r="N80" s="6">
        <v>93.43</v>
      </c>
      <c r="O80" s="6">
        <v>120</v>
      </c>
      <c r="P80" s="6">
        <v>100</v>
      </c>
      <c r="Q80" s="6">
        <v>114.47</v>
      </c>
      <c r="R80" s="6">
        <v>150</v>
      </c>
      <c r="S80" s="6">
        <v>80</v>
      </c>
      <c r="T80" s="6">
        <v>92.83</v>
      </c>
      <c r="U80" s="6">
        <v>100</v>
      </c>
      <c r="V80" s="6">
        <v>150</v>
      </c>
      <c r="W80" s="6">
        <v>158.38999999999999</v>
      </c>
      <c r="X80" s="6">
        <v>180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307.45</v>
      </c>
      <c r="L81" s="6">
        <v>340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284.39999999999998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409.95</v>
      </c>
      <c r="F82" s="6">
        <v>420</v>
      </c>
      <c r="G82" s="6">
        <v>390</v>
      </c>
      <c r="H82" s="6">
        <v>393.31</v>
      </c>
      <c r="I82" s="6">
        <v>400</v>
      </c>
      <c r="J82" s="6">
        <v>360</v>
      </c>
      <c r="K82" s="6">
        <v>380.96</v>
      </c>
      <c r="L82" s="6">
        <v>400</v>
      </c>
      <c r="M82" s="6">
        <v>400</v>
      </c>
      <c r="N82" s="6">
        <v>409.9</v>
      </c>
      <c r="O82" s="6">
        <v>420</v>
      </c>
      <c r="P82" s="6">
        <v>400</v>
      </c>
      <c r="Q82" s="6">
        <v>409.88</v>
      </c>
      <c r="R82" s="6">
        <v>420</v>
      </c>
      <c r="S82" s="6">
        <v>340</v>
      </c>
      <c r="T82" s="6">
        <v>362.41</v>
      </c>
      <c r="U82" s="6">
        <v>400</v>
      </c>
      <c r="V82" s="6">
        <v>370</v>
      </c>
      <c r="W82" s="6">
        <v>377.75</v>
      </c>
      <c r="X82" s="6">
        <v>380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420</v>
      </c>
      <c r="H83" s="6">
        <v>423.31</v>
      </c>
      <c r="I83" s="6">
        <v>430</v>
      </c>
      <c r="J83" s="6">
        <v>380</v>
      </c>
      <c r="K83" s="6">
        <v>402.25</v>
      </c>
      <c r="L83" s="6">
        <v>420</v>
      </c>
      <c r="M83" s="6">
        <v>400</v>
      </c>
      <c r="N83" s="6">
        <v>408.21</v>
      </c>
      <c r="O83" s="6">
        <v>420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430</v>
      </c>
      <c r="W83" s="6">
        <v>430</v>
      </c>
      <c r="X83" s="6">
        <v>430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300</v>
      </c>
      <c r="E84" s="6">
        <v>313.23</v>
      </c>
      <c r="F84" s="6">
        <v>320</v>
      </c>
      <c r="G84" s="6">
        <v>280</v>
      </c>
      <c r="H84" s="6">
        <v>293.18</v>
      </c>
      <c r="I84" s="6">
        <v>300</v>
      </c>
      <c r="J84" s="6">
        <v>280</v>
      </c>
      <c r="K84" s="6">
        <v>312.35000000000002</v>
      </c>
      <c r="L84" s="6">
        <v>340</v>
      </c>
      <c r="M84" s="6">
        <v>280</v>
      </c>
      <c r="N84" s="6">
        <v>294.89999999999998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322.2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89.5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76.989999999999995</v>
      </c>
      <c r="L85" s="6">
        <v>80</v>
      </c>
      <c r="M85" s="6">
        <v>60</v>
      </c>
      <c r="N85" s="6">
        <v>70.540000000000006</v>
      </c>
      <c r="O85" s="6">
        <v>80</v>
      </c>
      <c r="P85" s="6">
        <v>60</v>
      </c>
      <c r="Q85" s="6">
        <v>60</v>
      </c>
      <c r="R85" s="6">
        <v>60</v>
      </c>
      <c r="S85" s="6">
        <v>65</v>
      </c>
      <c r="T85" s="6">
        <v>68.290000000000006</v>
      </c>
      <c r="U85" s="6">
        <v>70</v>
      </c>
      <c r="V85" s="6">
        <v>80</v>
      </c>
      <c r="W85" s="6">
        <v>93.09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91.88</v>
      </c>
      <c r="F86" s="6">
        <v>100</v>
      </c>
      <c r="G86" s="6">
        <v>100</v>
      </c>
      <c r="H86" s="6">
        <v>100</v>
      </c>
      <c r="I86" s="6">
        <v>100</v>
      </c>
      <c r="J86" s="6">
        <v>60</v>
      </c>
      <c r="K86" s="6">
        <v>75.099999999999994</v>
      </c>
      <c r="L86" s="6">
        <v>80</v>
      </c>
      <c r="M86" s="6">
        <v>70</v>
      </c>
      <c r="N86" s="6">
        <v>76.52</v>
      </c>
      <c r="O86" s="6">
        <v>80</v>
      </c>
      <c r="P86" s="6">
        <v>80</v>
      </c>
      <c r="Q86" s="6">
        <v>80</v>
      </c>
      <c r="R86" s="6">
        <v>80</v>
      </c>
      <c r="S86" s="6">
        <v>90</v>
      </c>
      <c r="T86" s="6">
        <v>96.55</v>
      </c>
      <c r="U86" s="6">
        <v>100</v>
      </c>
      <c r="V86" s="6">
        <v>120</v>
      </c>
      <c r="W86" s="6">
        <v>120</v>
      </c>
      <c r="X86" s="6">
        <v>120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220</v>
      </c>
      <c r="E87" s="6">
        <v>237.69</v>
      </c>
      <c r="F87" s="6">
        <v>240</v>
      </c>
      <c r="G87" s="6">
        <v>250</v>
      </c>
      <c r="H87" s="6">
        <v>253.29</v>
      </c>
      <c r="I87" s="6">
        <v>260</v>
      </c>
      <c r="J87" s="6">
        <v>160</v>
      </c>
      <c r="K87" s="6">
        <v>169.75</v>
      </c>
      <c r="L87" s="6">
        <v>200</v>
      </c>
      <c r="M87" s="6">
        <v>150</v>
      </c>
      <c r="N87" s="6">
        <v>160.65</v>
      </c>
      <c r="O87" s="6">
        <v>170</v>
      </c>
      <c r="P87" s="6">
        <v>160</v>
      </c>
      <c r="Q87" s="6">
        <v>160</v>
      </c>
      <c r="R87" s="6">
        <v>160</v>
      </c>
      <c r="S87" s="6">
        <v>240</v>
      </c>
      <c r="T87" s="6">
        <v>243.29</v>
      </c>
      <c r="U87" s="6">
        <v>250</v>
      </c>
      <c r="V87" s="6">
        <v>220</v>
      </c>
      <c r="W87" s="6">
        <v>224.39</v>
      </c>
      <c r="X87" s="6">
        <v>230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175</v>
      </c>
      <c r="E88" s="6">
        <v>177.2</v>
      </c>
      <c r="F88" s="6">
        <v>180</v>
      </c>
      <c r="G88" s="6">
        <v>185</v>
      </c>
      <c r="H88" s="6">
        <v>186.65</v>
      </c>
      <c r="I88" s="6">
        <v>190</v>
      </c>
      <c r="J88" s="6">
        <v>185</v>
      </c>
      <c r="K88" s="6">
        <v>188.01</v>
      </c>
      <c r="L88" s="6">
        <v>195</v>
      </c>
      <c r="M88" s="6">
        <v>190</v>
      </c>
      <c r="N88" s="6">
        <v>190</v>
      </c>
      <c r="O88" s="6">
        <v>190</v>
      </c>
      <c r="P88" s="6">
        <v>182</v>
      </c>
      <c r="Q88" s="6">
        <v>182</v>
      </c>
      <c r="R88" s="6">
        <v>182</v>
      </c>
      <c r="S88" s="6">
        <v>185</v>
      </c>
      <c r="T88" s="6">
        <v>186.65</v>
      </c>
      <c r="U88" s="6">
        <v>190</v>
      </c>
      <c r="V88" s="6">
        <v>190</v>
      </c>
      <c r="W88" s="6">
        <v>190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230</v>
      </c>
      <c r="I89" s="6">
        <v>230</v>
      </c>
      <c r="J89" s="6">
        <v>240</v>
      </c>
      <c r="K89" s="6">
        <v>263.17</v>
      </c>
      <c r="L89" s="6">
        <v>280</v>
      </c>
      <c r="M89" s="6">
        <v>250</v>
      </c>
      <c r="N89" s="6">
        <v>254.12</v>
      </c>
      <c r="O89" s="6">
        <v>260</v>
      </c>
      <c r="P89" s="6">
        <v>240</v>
      </c>
      <c r="Q89" s="6">
        <v>240</v>
      </c>
      <c r="R89" s="6">
        <v>240</v>
      </c>
      <c r="S89" s="6">
        <v>200</v>
      </c>
      <c r="T89" s="6">
        <v>206.46</v>
      </c>
      <c r="U89" s="6">
        <v>220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404.36</v>
      </c>
      <c r="F92" s="6">
        <v>420</v>
      </c>
      <c r="G92" s="6">
        <v>480</v>
      </c>
      <c r="H92" s="6">
        <v>486.58</v>
      </c>
      <c r="I92" s="6">
        <v>500</v>
      </c>
      <c r="J92" s="6">
        <v>400</v>
      </c>
      <c r="K92" s="6">
        <v>478.52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400</v>
      </c>
      <c r="R92" s="6">
        <v>400</v>
      </c>
      <c r="S92" s="6">
        <v>320</v>
      </c>
      <c r="T92" s="6">
        <v>320</v>
      </c>
      <c r="U92" s="6">
        <v>320</v>
      </c>
      <c r="V92" s="6">
        <v>350</v>
      </c>
      <c r="W92" s="6">
        <v>410.26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270</v>
      </c>
      <c r="W94" s="6">
        <v>283.06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578.64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500</v>
      </c>
      <c r="N99" s="6">
        <v>526.12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550</v>
      </c>
      <c r="O100" s="6">
        <v>550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5.15</v>
      </c>
      <c r="E105" s="6">
        <v>5.15</v>
      </c>
      <c r="F105" s="6">
        <v>5.15</v>
      </c>
      <c r="G105" s="6">
        <v>5.15</v>
      </c>
      <c r="H105" s="6">
        <v>5.15</v>
      </c>
      <c r="I105" s="6">
        <v>5.15</v>
      </c>
      <c r="J105" s="6">
        <v>5.15</v>
      </c>
      <c r="K105" s="6">
        <v>5.15</v>
      </c>
      <c r="L105" s="6">
        <v>5.15</v>
      </c>
      <c r="M105" s="6">
        <v>5.15</v>
      </c>
      <c r="N105" s="6">
        <v>5.15</v>
      </c>
      <c r="O105" s="6">
        <v>5.15</v>
      </c>
      <c r="P105" s="6">
        <v>5.15</v>
      </c>
      <c r="Q105" s="6">
        <v>5.15</v>
      </c>
      <c r="R105" s="6">
        <v>5.15</v>
      </c>
      <c r="S105" s="6">
        <v>5.15</v>
      </c>
      <c r="T105" s="6">
        <v>5.15</v>
      </c>
      <c r="U105" s="6">
        <v>5.15</v>
      </c>
      <c r="V105" s="6">
        <v>5.15</v>
      </c>
      <c r="W105" s="6">
        <v>5.15</v>
      </c>
      <c r="X105" s="6">
        <v>5.15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1200</v>
      </c>
      <c r="N107" s="6">
        <v>1249.5</v>
      </c>
      <c r="O107" s="6">
        <v>1300</v>
      </c>
      <c r="P107" s="6">
        <v>900</v>
      </c>
      <c r="Q107" s="6">
        <v>900</v>
      </c>
      <c r="R107" s="6">
        <v>900</v>
      </c>
      <c r="S107" s="6">
        <v>1100</v>
      </c>
      <c r="T107" s="6">
        <v>1165.7</v>
      </c>
      <c r="U107" s="6">
        <v>1200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432.67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265.45</v>
      </c>
      <c r="E111" s="6">
        <v>265.58</v>
      </c>
      <c r="F111" s="6">
        <v>265.8</v>
      </c>
      <c r="G111" s="6">
        <v>265.95999999999998</v>
      </c>
      <c r="H111" s="6">
        <v>266.20999999999998</v>
      </c>
      <c r="I111" s="6">
        <v>266.38</v>
      </c>
      <c r="J111" s="6">
        <v>265.66000000000003</v>
      </c>
      <c r="K111" s="6">
        <v>265.66000000000003</v>
      </c>
      <c r="L111" s="6">
        <v>265.66000000000003</v>
      </c>
      <c r="M111" s="6">
        <v>266.61</v>
      </c>
      <c r="N111" s="6">
        <v>266.87</v>
      </c>
      <c r="O111" s="6">
        <v>267.10000000000002</v>
      </c>
      <c r="P111" s="6">
        <v>265.57</v>
      </c>
      <c r="Q111" s="6">
        <v>265.57</v>
      </c>
      <c r="R111" s="6">
        <v>265.57</v>
      </c>
      <c r="S111" s="6">
        <v>265.93</v>
      </c>
      <c r="T111" s="6">
        <v>265.93</v>
      </c>
      <c r="U111" s="6">
        <v>265.93</v>
      </c>
      <c r="V111" s="6">
        <v>265.60000000000002</v>
      </c>
      <c r="W111" s="6">
        <v>265.60000000000002</v>
      </c>
      <c r="X111" s="6">
        <v>265.60000000000002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271.10000000000002</v>
      </c>
      <c r="E112" s="6">
        <v>271.38</v>
      </c>
      <c r="F112" s="6">
        <v>271.87</v>
      </c>
      <c r="G112" s="6">
        <v>272.3</v>
      </c>
      <c r="H112" s="6">
        <v>272.58</v>
      </c>
      <c r="I112" s="6">
        <v>272.87</v>
      </c>
      <c r="J112" s="6">
        <v>271.14</v>
      </c>
      <c r="K112" s="6">
        <v>271.23</v>
      </c>
      <c r="L112" s="6">
        <v>274.14</v>
      </c>
      <c r="M112" s="6">
        <v>272.7</v>
      </c>
      <c r="N112" s="6">
        <v>273.06</v>
      </c>
      <c r="O112" s="6">
        <v>273.7</v>
      </c>
      <c r="P112" s="6">
        <v>271.10000000000002</v>
      </c>
      <c r="Q112" s="6">
        <v>271.10000000000002</v>
      </c>
      <c r="R112" s="6">
        <v>271.10000000000002</v>
      </c>
      <c r="S112" s="6">
        <v>272.25</v>
      </c>
      <c r="T112" s="6">
        <v>272.25</v>
      </c>
      <c r="U112" s="6">
        <v>272.25</v>
      </c>
      <c r="V112" s="6">
        <v>271</v>
      </c>
      <c r="W112" s="6">
        <v>271</v>
      </c>
      <c r="X112" s="6">
        <v>271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3150</v>
      </c>
      <c r="E113" s="6">
        <v>3150</v>
      </c>
      <c r="F113" s="6">
        <v>3150</v>
      </c>
      <c r="G113" s="6">
        <v>3250</v>
      </c>
      <c r="H113" s="6">
        <v>3266.58</v>
      </c>
      <c r="I113" s="6">
        <v>3300</v>
      </c>
      <c r="J113" s="6">
        <v>2917</v>
      </c>
      <c r="K113" s="6">
        <v>2987.7</v>
      </c>
      <c r="L113" s="6">
        <v>3034</v>
      </c>
      <c r="M113" s="6">
        <v>3150.9</v>
      </c>
      <c r="N113" s="6">
        <v>3218.46</v>
      </c>
      <c r="O113" s="6">
        <v>3267.6</v>
      </c>
      <c r="P113" s="6">
        <v>3040</v>
      </c>
      <c r="Q113" s="6">
        <v>3040</v>
      </c>
      <c r="R113" s="6">
        <v>3040</v>
      </c>
      <c r="S113" s="6">
        <v>3000</v>
      </c>
      <c r="T113" s="6">
        <v>3033.24</v>
      </c>
      <c r="U113" s="6">
        <v>3050</v>
      </c>
      <c r="V113" s="6">
        <v>2938.66</v>
      </c>
      <c r="W113" s="6">
        <v>3004.02</v>
      </c>
      <c r="X113" s="6">
        <v>3034.2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0.25" x14ac:dyDescent="0.3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25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2200</v>
      </c>
      <c r="E123" s="6">
        <v>2200</v>
      </c>
      <c r="F123" s="6">
        <v>2200</v>
      </c>
      <c r="G123" s="6">
        <v>2330</v>
      </c>
      <c r="H123" s="6">
        <v>2339.9899999999998</v>
      </c>
      <c r="I123" s="6">
        <v>2350</v>
      </c>
      <c r="J123" s="6">
        <v>2400</v>
      </c>
      <c r="K123" s="6">
        <v>2400</v>
      </c>
      <c r="L123" s="6">
        <v>2400</v>
      </c>
      <c r="M123" s="6">
        <v>1810</v>
      </c>
      <c r="N123" s="6">
        <v>2069.65</v>
      </c>
      <c r="O123" s="6">
        <v>2400</v>
      </c>
      <c r="P123" s="6">
        <v>2294.62</v>
      </c>
      <c r="Q123" s="6">
        <v>1744.3</v>
      </c>
      <c r="R123" s="6">
        <f t="shared" ref="R123:R154" si="0">ROUND(N123/P123* 100 - 100,2)</f>
        <v>-9.8000000000000007</v>
      </c>
      <c r="S123" s="6">
        <f t="shared" ref="S123:S154" si="1">ROUND(N123/Q123* 100 - 100,2)</f>
        <v>18.649999999999999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215.78</v>
      </c>
      <c r="O124" s="6">
        <v>290</v>
      </c>
      <c r="P124" s="6">
        <v>213.67</v>
      </c>
      <c r="Q124" s="6">
        <v>211.02</v>
      </c>
      <c r="R124" s="6">
        <f t="shared" si="0"/>
        <v>0.99</v>
      </c>
      <c r="S124" s="6">
        <f t="shared" si="1"/>
        <v>2.2599999999999998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163.27000000000001</v>
      </c>
      <c r="F125" s="6">
        <v>170</v>
      </c>
      <c r="G125" s="6">
        <v>150</v>
      </c>
      <c r="H125" s="6">
        <v>159.87</v>
      </c>
      <c r="I125" s="6">
        <v>170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158.04</v>
      </c>
      <c r="O125" s="6">
        <v>200</v>
      </c>
      <c r="P125" s="6">
        <v>155.51</v>
      </c>
      <c r="Q125" s="6">
        <v>163.01</v>
      </c>
      <c r="R125" s="6">
        <f t="shared" si="0"/>
        <v>1.63</v>
      </c>
      <c r="S125" s="6">
        <f t="shared" si="1"/>
        <v>-3.05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110.12</v>
      </c>
      <c r="O126" s="6">
        <v>130</v>
      </c>
      <c r="P126" s="6">
        <v>110.12</v>
      </c>
      <c r="Q126" s="6">
        <v>108.92</v>
      </c>
      <c r="R126" s="6">
        <f t="shared" si="0"/>
        <v>0</v>
      </c>
      <c r="S126" s="6">
        <f t="shared" si="1"/>
        <v>1.1000000000000001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1050</v>
      </c>
      <c r="H127" s="6">
        <v>1099.24</v>
      </c>
      <c r="I127" s="6">
        <v>1150</v>
      </c>
      <c r="J127" s="6">
        <v>1000</v>
      </c>
      <c r="K127" s="6">
        <v>1000</v>
      </c>
      <c r="L127" s="6">
        <v>1000</v>
      </c>
      <c r="M127" s="6">
        <v>800</v>
      </c>
      <c r="N127" s="6">
        <v>1120.5999999999999</v>
      </c>
      <c r="O127" s="6">
        <v>1400</v>
      </c>
      <c r="P127" s="6">
        <v>1120.29</v>
      </c>
      <c r="Q127" s="6">
        <v>1001.27</v>
      </c>
      <c r="R127" s="6">
        <f t="shared" si="0"/>
        <v>0.03</v>
      </c>
      <c r="S127" s="6">
        <f t="shared" si="1"/>
        <v>11.92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2057.98</v>
      </c>
      <c r="O128" s="6">
        <v>2500</v>
      </c>
      <c r="P128" s="6">
        <v>2055.9299999999998</v>
      </c>
      <c r="Q128" s="6">
        <v>1927.12</v>
      </c>
      <c r="R128" s="6">
        <f t="shared" si="0"/>
        <v>0.1</v>
      </c>
      <c r="S128" s="6">
        <f t="shared" si="1"/>
        <v>6.79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440</v>
      </c>
      <c r="E129" s="6">
        <v>440</v>
      </c>
      <c r="F129" s="6">
        <v>440</v>
      </c>
      <c r="G129" s="6">
        <v>500</v>
      </c>
      <c r="H129" s="6">
        <v>512.45000000000005</v>
      </c>
      <c r="I129" s="6">
        <v>520</v>
      </c>
      <c r="J129" s="6">
        <v>520</v>
      </c>
      <c r="K129" s="6">
        <v>520</v>
      </c>
      <c r="L129" s="6">
        <v>520</v>
      </c>
      <c r="M129" s="6">
        <v>425</v>
      </c>
      <c r="N129" s="6">
        <v>457.37</v>
      </c>
      <c r="O129" s="6">
        <v>600</v>
      </c>
      <c r="P129" s="6">
        <v>472.5</v>
      </c>
      <c r="Q129" s="6">
        <v>442.15</v>
      </c>
      <c r="R129" s="6">
        <f t="shared" si="0"/>
        <v>-3.2</v>
      </c>
      <c r="S129" s="6">
        <f t="shared" si="1"/>
        <v>3.44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202.18</v>
      </c>
      <c r="O130" s="6">
        <v>260</v>
      </c>
      <c r="P130" s="6">
        <v>201.97</v>
      </c>
      <c r="Q130" s="6">
        <v>196.13</v>
      </c>
      <c r="R130" s="6">
        <f t="shared" si="0"/>
        <v>0.1</v>
      </c>
      <c r="S130" s="6">
        <f t="shared" si="1"/>
        <v>3.08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236.83</v>
      </c>
      <c r="O131" s="6">
        <v>360</v>
      </c>
      <c r="P131" s="6">
        <v>236.78</v>
      </c>
      <c r="Q131" s="6">
        <v>229.69</v>
      </c>
      <c r="R131" s="6">
        <f t="shared" si="0"/>
        <v>0.02</v>
      </c>
      <c r="S131" s="6">
        <f t="shared" si="1"/>
        <v>3.11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1092.97</v>
      </c>
      <c r="O132" s="6">
        <v>1150</v>
      </c>
      <c r="P132" s="6">
        <v>1092.97</v>
      </c>
      <c r="Q132" s="6">
        <v>1032.2</v>
      </c>
      <c r="R132" s="6">
        <f t="shared" si="0"/>
        <v>0</v>
      </c>
      <c r="S132" s="6">
        <f t="shared" si="1"/>
        <v>5.89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300</v>
      </c>
      <c r="E133" s="6">
        <v>313.19</v>
      </c>
      <c r="F133" s="6">
        <v>320</v>
      </c>
      <c r="G133" s="6">
        <v>300</v>
      </c>
      <c r="H133" s="6">
        <v>312.42</v>
      </c>
      <c r="I133" s="6">
        <v>320</v>
      </c>
      <c r="J133" s="6">
        <v>280</v>
      </c>
      <c r="K133" s="6">
        <v>286.51</v>
      </c>
      <c r="L133" s="6">
        <v>300</v>
      </c>
      <c r="M133" s="6">
        <v>280</v>
      </c>
      <c r="N133" s="6">
        <v>310.19</v>
      </c>
      <c r="O133" s="6">
        <v>330</v>
      </c>
      <c r="P133" s="6">
        <v>305.55</v>
      </c>
      <c r="Q133" s="6">
        <v>303.3</v>
      </c>
      <c r="R133" s="6">
        <f t="shared" si="0"/>
        <v>1.52</v>
      </c>
      <c r="S133" s="6">
        <f t="shared" si="1"/>
        <v>2.27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479.79</v>
      </c>
      <c r="F134" s="6">
        <v>500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537.29</v>
      </c>
      <c r="O134" s="6">
        <v>660</v>
      </c>
      <c r="P134" s="6">
        <v>537.24</v>
      </c>
      <c r="Q134" s="6">
        <v>504.31</v>
      </c>
      <c r="R134" s="6">
        <f t="shared" si="0"/>
        <v>0.01</v>
      </c>
      <c r="S134" s="6">
        <f t="shared" si="1"/>
        <v>6.54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2657.64</v>
      </c>
      <c r="R135" s="6">
        <f t="shared" si="0"/>
        <v>0</v>
      </c>
      <c r="S135" s="6">
        <f t="shared" si="1"/>
        <v>8.1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1460.24</v>
      </c>
      <c r="O136" s="6">
        <v>1485</v>
      </c>
      <c r="P136" s="6">
        <v>1460.24</v>
      </c>
      <c r="Q136" s="6">
        <v>1312.41</v>
      </c>
      <c r="R136" s="6">
        <f t="shared" si="0"/>
        <v>0</v>
      </c>
      <c r="S136" s="6">
        <f t="shared" si="1"/>
        <v>11.26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567.89</v>
      </c>
      <c r="O137" s="6">
        <v>580</v>
      </c>
      <c r="P137" s="6">
        <v>567.89</v>
      </c>
      <c r="Q137" s="6">
        <v>512.46</v>
      </c>
      <c r="R137" s="6">
        <f t="shared" si="0"/>
        <v>0</v>
      </c>
      <c r="S137" s="6">
        <f t="shared" si="1"/>
        <v>10.82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120</v>
      </c>
      <c r="E138" s="6">
        <v>139.25</v>
      </c>
      <c r="F138" s="6">
        <v>150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80</v>
      </c>
      <c r="N138" s="6">
        <v>143.91999999999999</v>
      </c>
      <c r="O138" s="6">
        <v>250</v>
      </c>
      <c r="P138" s="6">
        <v>148.52000000000001</v>
      </c>
      <c r="Q138" s="6">
        <v>130.13999999999999</v>
      </c>
      <c r="R138" s="6">
        <f t="shared" si="0"/>
        <v>-3.1</v>
      </c>
      <c r="S138" s="6">
        <f t="shared" si="1"/>
        <v>10.59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330</v>
      </c>
      <c r="K139" s="6">
        <v>330</v>
      </c>
      <c r="L139" s="6">
        <v>330</v>
      </c>
      <c r="M139" s="6">
        <v>260</v>
      </c>
      <c r="N139" s="6">
        <v>296.87</v>
      </c>
      <c r="O139" s="6">
        <v>350</v>
      </c>
      <c r="P139" s="6">
        <v>295.18</v>
      </c>
      <c r="Q139" s="6">
        <v>312.39</v>
      </c>
      <c r="R139" s="6">
        <f t="shared" si="0"/>
        <v>0.56999999999999995</v>
      </c>
      <c r="S139" s="6">
        <f t="shared" si="1"/>
        <v>-4.97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373.3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419.76</v>
      </c>
      <c r="L140" s="6">
        <v>430</v>
      </c>
      <c r="M140" s="6">
        <v>340</v>
      </c>
      <c r="N140" s="6">
        <v>388.85</v>
      </c>
      <c r="O140" s="6">
        <v>470</v>
      </c>
      <c r="P140" s="6">
        <v>383.73</v>
      </c>
      <c r="Q140" s="6">
        <v>337.63</v>
      </c>
      <c r="R140" s="6">
        <f t="shared" si="0"/>
        <v>1.33</v>
      </c>
      <c r="S140" s="6">
        <f t="shared" si="1"/>
        <v>15.17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450</v>
      </c>
      <c r="E141" s="6">
        <v>456.64</v>
      </c>
      <c r="F141" s="6">
        <v>460</v>
      </c>
      <c r="G141" s="6">
        <v>480</v>
      </c>
      <c r="H141" s="6">
        <v>489.96</v>
      </c>
      <c r="I141" s="6">
        <v>500</v>
      </c>
      <c r="J141" s="6">
        <v>480</v>
      </c>
      <c r="K141" s="6">
        <v>493.24</v>
      </c>
      <c r="L141" s="6">
        <v>500</v>
      </c>
      <c r="M141" s="6">
        <v>380</v>
      </c>
      <c r="N141" s="6">
        <v>450.92</v>
      </c>
      <c r="O141" s="6">
        <v>530</v>
      </c>
      <c r="P141" s="6">
        <v>445.22</v>
      </c>
      <c r="Q141" s="6">
        <v>569.97</v>
      </c>
      <c r="R141" s="6">
        <f t="shared" si="0"/>
        <v>1.28</v>
      </c>
      <c r="S141" s="6">
        <f t="shared" si="1"/>
        <v>-20.89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300</v>
      </c>
      <c r="E142" s="6">
        <v>300</v>
      </c>
      <c r="F142" s="6">
        <v>300</v>
      </c>
      <c r="G142" s="6">
        <v>340</v>
      </c>
      <c r="H142" s="6">
        <v>349.94</v>
      </c>
      <c r="I142" s="6">
        <v>360</v>
      </c>
      <c r="J142" s="6">
        <v>340</v>
      </c>
      <c r="K142" s="6">
        <v>359.63</v>
      </c>
      <c r="L142" s="6">
        <v>380</v>
      </c>
      <c r="M142" s="6">
        <v>270</v>
      </c>
      <c r="N142" s="6">
        <v>310.45999999999998</v>
      </c>
      <c r="O142" s="6">
        <v>380</v>
      </c>
      <c r="P142" s="6">
        <v>308.36</v>
      </c>
      <c r="Q142" s="6">
        <v>390.16</v>
      </c>
      <c r="R142" s="6">
        <f t="shared" si="0"/>
        <v>0.68</v>
      </c>
      <c r="S142" s="6">
        <f t="shared" si="1"/>
        <v>-20.43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70</v>
      </c>
      <c r="E143" s="6">
        <v>70</v>
      </c>
      <c r="F143" s="6">
        <v>70</v>
      </c>
      <c r="G143" s="6">
        <v>75</v>
      </c>
      <c r="H143" s="6">
        <v>82.36</v>
      </c>
      <c r="I143" s="6">
        <v>90</v>
      </c>
      <c r="J143" s="6">
        <v>100</v>
      </c>
      <c r="K143" s="6">
        <v>106.27</v>
      </c>
      <c r="L143" s="6">
        <v>120</v>
      </c>
      <c r="M143" s="6">
        <v>60</v>
      </c>
      <c r="N143" s="6">
        <v>86.13</v>
      </c>
      <c r="O143" s="6">
        <v>130</v>
      </c>
      <c r="P143" s="6">
        <v>83.16</v>
      </c>
      <c r="Q143" s="6">
        <v>102.17</v>
      </c>
      <c r="R143" s="6">
        <f t="shared" si="0"/>
        <v>3.57</v>
      </c>
      <c r="S143" s="6">
        <f t="shared" si="1"/>
        <v>-15.7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76.52</v>
      </c>
      <c r="F144" s="6">
        <v>80</v>
      </c>
      <c r="G144" s="6">
        <v>55</v>
      </c>
      <c r="H144" s="6">
        <v>62.32</v>
      </c>
      <c r="I144" s="6">
        <v>70</v>
      </c>
      <c r="J144" s="6">
        <v>60</v>
      </c>
      <c r="K144" s="6">
        <v>69.52</v>
      </c>
      <c r="L144" s="6">
        <v>80</v>
      </c>
      <c r="M144" s="6">
        <v>55</v>
      </c>
      <c r="N144" s="6">
        <v>89.84</v>
      </c>
      <c r="O144" s="6">
        <v>150</v>
      </c>
      <c r="P144" s="6">
        <v>80.09</v>
      </c>
      <c r="Q144" s="6">
        <v>150.44</v>
      </c>
      <c r="R144" s="6">
        <f t="shared" si="0"/>
        <v>12.17</v>
      </c>
      <c r="S144" s="6">
        <f t="shared" si="1"/>
        <v>-40.28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150</v>
      </c>
      <c r="E145" s="6">
        <v>150</v>
      </c>
      <c r="F145" s="6">
        <v>150</v>
      </c>
      <c r="G145" s="6">
        <v>150</v>
      </c>
      <c r="H145" s="6">
        <v>164.72</v>
      </c>
      <c r="I145" s="6">
        <v>180</v>
      </c>
      <c r="J145" s="6">
        <v>150</v>
      </c>
      <c r="K145" s="6">
        <v>169.39</v>
      </c>
      <c r="L145" s="6">
        <v>180</v>
      </c>
      <c r="M145" s="6">
        <v>150</v>
      </c>
      <c r="N145" s="6">
        <v>226.58</v>
      </c>
      <c r="O145" s="6">
        <v>340</v>
      </c>
      <c r="P145" s="6">
        <v>205.11</v>
      </c>
      <c r="Q145" s="6">
        <v>119.21</v>
      </c>
      <c r="R145" s="6">
        <f t="shared" si="0"/>
        <v>10.47</v>
      </c>
      <c r="S145" s="6">
        <f t="shared" si="1"/>
        <v>90.07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185</v>
      </c>
      <c r="E146" s="6">
        <v>185</v>
      </c>
      <c r="F146" s="6">
        <v>185</v>
      </c>
      <c r="G146" s="6">
        <v>185</v>
      </c>
      <c r="H146" s="6">
        <v>186.5</v>
      </c>
      <c r="I146" s="6">
        <v>188</v>
      </c>
      <c r="J146" s="6">
        <v>185</v>
      </c>
      <c r="K146" s="6">
        <v>188.32</v>
      </c>
      <c r="L146" s="6">
        <v>190</v>
      </c>
      <c r="M146" s="6">
        <v>175</v>
      </c>
      <c r="N146" s="6">
        <v>184.01</v>
      </c>
      <c r="O146" s="6">
        <v>195</v>
      </c>
      <c r="P146" s="6">
        <v>181.36</v>
      </c>
      <c r="Q146" s="6">
        <v>142.28</v>
      </c>
      <c r="R146" s="6">
        <f t="shared" si="0"/>
        <v>1.46</v>
      </c>
      <c r="S146" s="6">
        <f t="shared" si="1"/>
        <v>29.33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243.29</v>
      </c>
      <c r="F147" s="6">
        <v>250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245.75</v>
      </c>
      <c r="O147" s="6">
        <v>300</v>
      </c>
      <c r="P147" s="6">
        <v>246.5</v>
      </c>
      <c r="Q147" s="6">
        <v>217.33</v>
      </c>
      <c r="R147" s="6">
        <f t="shared" si="0"/>
        <v>-0.3</v>
      </c>
      <c r="S147" s="6">
        <f t="shared" si="1"/>
        <v>13.08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72.56</v>
      </c>
      <c r="O148" s="6">
        <v>80</v>
      </c>
      <c r="P148" s="6">
        <v>72.56</v>
      </c>
      <c r="Q148" s="6">
        <v>70.61</v>
      </c>
      <c r="R148" s="6">
        <f t="shared" si="0"/>
        <v>0</v>
      </c>
      <c r="S148" s="6">
        <f t="shared" si="1"/>
        <v>2.76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320</v>
      </c>
      <c r="R149" s="6">
        <f t="shared" si="0"/>
        <v>0</v>
      </c>
      <c r="S149" s="6">
        <f t="shared" si="1"/>
        <v>0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380</v>
      </c>
      <c r="H150" s="6">
        <v>394.88</v>
      </c>
      <c r="I150" s="6">
        <v>410</v>
      </c>
      <c r="J150" s="6">
        <v>400</v>
      </c>
      <c r="K150" s="6">
        <v>430.89</v>
      </c>
      <c r="L150" s="6">
        <v>500</v>
      </c>
      <c r="M150" s="6">
        <v>250</v>
      </c>
      <c r="N150" s="6">
        <v>405.05</v>
      </c>
      <c r="O150" s="6">
        <v>620</v>
      </c>
      <c r="P150" s="6">
        <v>402.61</v>
      </c>
      <c r="Q150" s="6">
        <v>552.5</v>
      </c>
      <c r="R150" s="6">
        <f t="shared" si="0"/>
        <v>0.61</v>
      </c>
      <c r="S150" s="6">
        <f t="shared" si="1"/>
        <v>-26.69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314.01</v>
      </c>
      <c r="O152" s="6">
        <v>450</v>
      </c>
      <c r="P152" s="6">
        <v>314.01</v>
      </c>
      <c r="Q152" s="6">
        <v>289.79000000000002</v>
      </c>
      <c r="R152" s="6">
        <f t="shared" si="0"/>
        <v>0</v>
      </c>
      <c r="S152" s="6">
        <f t="shared" si="1"/>
        <v>8.36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167.44</v>
      </c>
      <c r="O153" s="6">
        <v>260</v>
      </c>
      <c r="P153" s="6">
        <v>167.44</v>
      </c>
      <c r="Q153" s="6">
        <v>157.18</v>
      </c>
      <c r="R153" s="6">
        <f t="shared" si="0"/>
        <v>0</v>
      </c>
      <c r="S153" s="6">
        <f t="shared" si="1"/>
        <v>6.53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60.59</v>
      </c>
      <c r="R154" s="6">
        <f t="shared" si="0"/>
        <v>0</v>
      </c>
      <c r="S154" s="6">
        <f t="shared" si="1"/>
        <v>1.85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243.02</v>
      </c>
      <c r="O155" s="6">
        <v>250</v>
      </c>
      <c r="P155" s="6">
        <v>243.02</v>
      </c>
      <c r="Q155" s="6">
        <v>232.09</v>
      </c>
      <c r="R155" s="6">
        <f t="shared" ref="R155:R173" si="4">ROUND(N155/P155* 100 - 100,2)</f>
        <v>0</v>
      </c>
      <c r="S155" s="6">
        <f t="shared" ref="S155:S173" si="5">ROUND(N155/Q155* 100 - 100,2)</f>
        <v>4.71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660.19</v>
      </c>
      <c r="O156" s="6">
        <v>800</v>
      </c>
      <c r="P156" s="6">
        <v>659.35</v>
      </c>
      <c r="Q156" s="6">
        <v>617</v>
      </c>
      <c r="R156" s="6">
        <f t="shared" si="4"/>
        <v>0.13</v>
      </c>
      <c r="S156" s="6">
        <f t="shared" si="5"/>
        <v>7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502.47</v>
      </c>
      <c r="O157" s="6">
        <v>900</v>
      </c>
      <c r="P157" s="6">
        <v>501.57</v>
      </c>
      <c r="Q157" s="6">
        <v>472.19</v>
      </c>
      <c r="R157" s="6">
        <f t="shared" si="4"/>
        <v>0.18</v>
      </c>
      <c r="S157" s="6">
        <f t="shared" si="5"/>
        <v>6.41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660.29</v>
      </c>
      <c r="O158" s="6">
        <v>820</v>
      </c>
      <c r="P158" s="6">
        <v>659.05</v>
      </c>
      <c r="Q158" s="6">
        <v>611.82000000000005</v>
      </c>
      <c r="R158" s="6">
        <f t="shared" si="4"/>
        <v>0.19</v>
      </c>
      <c r="S158" s="6">
        <f t="shared" si="5"/>
        <v>7.92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287.05</v>
      </c>
      <c r="R159" s="6">
        <f t="shared" si="4"/>
        <v>0</v>
      </c>
      <c r="S159" s="6">
        <f t="shared" si="5"/>
        <v>5.17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5.15</v>
      </c>
      <c r="E163" s="6">
        <v>5.15</v>
      </c>
      <c r="F163" s="6">
        <v>5.15</v>
      </c>
      <c r="G163" s="6">
        <v>5.15</v>
      </c>
      <c r="H163" s="6">
        <v>5.15</v>
      </c>
      <c r="I163" s="6">
        <v>5.15</v>
      </c>
      <c r="J163" s="6">
        <v>5.15</v>
      </c>
      <c r="K163" s="6">
        <v>5.15</v>
      </c>
      <c r="L163" s="6">
        <v>5.15</v>
      </c>
      <c r="M163" s="6">
        <v>5.15</v>
      </c>
      <c r="N163" s="6">
        <v>5.15</v>
      </c>
      <c r="O163" s="6">
        <v>5.15</v>
      </c>
      <c r="P163" s="6">
        <v>5.15</v>
      </c>
      <c r="Q163" s="6">
        <v>6.55</v>
      </c>
      <c r="R163" s="6">
        <f t="shared" si="4"/>
        <v>0</v>
      </c>
      <c r="S163" s="6">
        <f t="shared" si="5"/>
        <v>-21.37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1347.72</v>
      </c>
      <c r="O165" s="6">
        <v>2300</v>
      </c>
      <c r="P165" s="6">
        <v>1344.52</v>
      </c>
      <c r="Q165" s="6">
        <v>1206.19</v>
      </c>
      <c r="R165" s="6">
        <f t="shared" si="4"/>
        <v>0.24</v>
      </c>
      <c r="S165" s="6">
        <f t="shared" si="5"/>
        <v>11.73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386.6</v>
      </c>
      <c r="O166" s="6">
        <v>575</v>
      </c>
      <c r="P166" s="6">
        <v>386.6</v>
      </c>
      <c r="Q166" s="6">
        <v>379.68</v>
      </c>
      <c r="R166" s="6">
        <f t="shared" si="4"/>
        <v>0</v>
      </c>
      <c r="S166" s="6">
        <f t="shared" si="5"/>
        <v>1.82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128.88999999999999</v>
      </c>
      <c r="R167" s="6">
        <f t="shared" si="4"/>
        <v>0</v>
      </c>
      <c r="S167" s="6">
        <f t="shared" si="5"/>
        <v>2.41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266.7</v>
      </c>
      <c r="E169" s="6">
        <v>266.7</v>
      </c>
      <c r="F169" s="6">
        <v>266.7</v>
      </c>
      <c r="G169" s="6">
        <v>265.66000000000003</v>
      </c>
      <c r="H169" s="6">
        <v>265.66000000000003</v>
      </c>
      <c r="I169" s="6">
        <v>265.66000000000003</v>
      </c>
      <c r="J169" s="6">
        <v>265.57</v>
      </c>
      <c r="K169" s="6">
        <v>265.57</v>
      </c>
      <c r="L169" s="6">
        <v>265.57</v>
      </c>
      <c r="M169" s="6">
        <v>265.45</v>
      </c>
      <c r="N169" s="6">
        <v>265.82</v>
      </c>
      <c r="O169" s="6">
        <v>267.10000000000002</v>
      </c>
      <c r="P169" s="6">
        <v>265.82</v>
      </c>
      <c r="Q169" s="6">
        <v>260.31</v>
      </c>
      <c r="R169" s="6">
        <f t="shared" si="4"/>
        <v>0</v>
      </c>
      <c r="S169" s="6">
        <f t="shared" si="5"/>
        <v>2.12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272.10000000000002</v>
      </c>
      <c r="E170" s="6">
        <v>272.10000000000002</v>
      </c>
      <c r="F170" s="6">
        <v>272.10000000000002</v>
      </c>
      <c r="G170" s="6">
        <v>271</v>
      </c>
      <c r="H170" s="6">
        <v>271.05</v>
      </c>
      <c r="I170" s="6">
        <v>271.10000000000002</v>
      </c>
      <c r="J170" s="6">
        <v>271.14</v>
      </c>
      <c r="K170" s="6">
        <v>271.14</v>
      </c>
      <c r="L170" s="6">
        <v>271.14</v>
      </c>
      <c r="M170" s="6">
        <v>270.89999999999998</v>
      </c>
      <c r="N170" s="6">
        <v>271.70999999999998</v>
      </c>
      <c r="O170" s="6">
        <v>274.14</v>
      </c>
      <c r="P170" s="6">
        <v>271.7</v>
      </c>
      <c r="Q170" s="6">
        <v>263.95999999999998</v>
      </c>
      <c r="R170" s="6">
        <f t="shared" si="4"/>
        <v>0</v>
      </c>
      <c r="S170" s="6">
        <f t="shared" si="5"/>
        <v>2.94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2850</v>
      </c>
      <c r="E171" s="6">
        <v>2899.71</v>
      </c>
      <c r="F171" s="6">
        <v>2950</v>
      </c>
      <c r="G171" s="6">
        <v>2900</v>
      </c>
      <c r="H171" s="6">
        <v>2924.93</v>
      </c>
      <c r="I171" s="6">
        <v>2950</v>
      </c>
      <c r="J171" s="6">
        <v>2917.5</v>
      </c>
      <c r="K171" s="6">
        <v>2955.89</v>
      </c>
      <c r="L171" s="6">
        <v>3034.2</v>
      </c>
      <c r="M171" s="6">
        <v>2850</v>
      </c>
      <c r="N171" s="6">
        <v>3094.86</v>
      </c>
      <c r="O171" s="6">
        <v>3384</v>
      </c>
      <c r="P171" s="6">
        <v>3001.72</v>
      </c>
      <c r="Q171" s="6">
        <v>3087.64</v>
      </c>
      <c r="R171" s="6">
        <f t="shared" si="4"/>
        <v>3.1</v>
      </c>
      <c r="S171" s="6">
        <f t="shared" si="5"/>
        <v>0.23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116.86</v>
      </c>
      <c r="E173" s="6">
        <v>116.86</v>
      </c>
      <c r="F173" s="6">
        <v>116.86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99.74</v>
      </c>
      <c r="N173" s="6">
        <v>114.43</v>
      </c>
      <c r="O173" s="6">
        <v>119.6</v>
      </c>
      <c r="P173" s="6">
        <v>114.43</v>
      </c>
      <c r="Q173" s="6">
        <v>110.39</v>
      </c>
      <c r="R173" s="6">
        <f t="shared" si="4"/>
        <v>0</v>
      </c>
      <c r="S173" s="6">
        <f t="shared" si="5"/>
        <v>3.66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8694-712A-493B-ABE0-FBF936F25CD0}">
  <dimension ref="A1:AB182"/>
  <sheetViews>
    <sheetView view="pageBreakPreview" topLeftCell="A25" zoomScale="60" zoomScaleNormal="100" workbookViewId="0">
      <selection activeCell="W59" sqref="W59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40" t="s">
        <v>101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8" t="s">
        <v>128</v>
      </c>
      <c r="C4" s="38"/>
      <c r="D4" s="38"/>
      <c r="E4" s="38"/>
      <c r="F4" s="38"/>
      <c r="G4" s="38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8" t="s">
        <v>129</v>
      </c>
      <c r="V4" s="38"/>
      <c r="W4" s="38"/>
      <c r="X4" s="38" t="s">
        <v>130</v>
      </c>
      <c r="Y4" s="38"/>
    </row>
    <row r="5" spans="1:25" ht="25.5" customHeight="1" x14ac:dyDescent="0.25">
      <c r="A5" s="15">
        <v>1</v>
      </c>
      <c r="B5" s="42" t="s">
        <v>131</v>
      </c>
      <c r="C5" s="43"/>
      <c r="D5" s="43"/>
      <c r="E5" s="43"/>
      <c r="F5" s="43"/>
      <c r="G5" s="43"/>
      <c r="H5" s="16">
        <v>4450</v>
      </c>
      <c r="I5" s="16">
        <v>4250</v>
      </c>
      <c r="J5" s="16">
        <v>4400</v>
      </c>
      <c r="K5" s="16">
        <v>4400</v>
      </c>
      <c r="L5" s="16">
        <v>4416.6000000000004</v>
      </c>
      <c r="M5" s="16">
        <v>4074.92</v>
      </c>
      <c r="N5" s="16">
        <v>4200</v>
      </c>
      <c r="O5" s="16">
        <v>4449.72</v>
      </c>
      <c r="P5" s="16">
        <v>4150</v>
      </c>
      <c r="Q5" s="16">
        <v>4333.08</v>
      </c>
      <c r="R5" s="16">
        <v>4300</v>
      </c>
      <c r="S5" s="16">
        <v>4350</v>
      </c>
      <c r="T5" s="16">
        <v>5399.38</v>
      </c>
      <c r="U5" s="16">
        <f t="shared" ref="U5:U12" si="0">GEOMEAN(H5:T5)</f>
        <v>4388.0962101132563</v>
      </c>
      <c r="V5" s="16">
        <f t="shared" ref="V5:V12" si="1">GEOMEAN(H39:T39)</f>
        <v>4378.7687520671143</v>
      </c>
      <c r="W5" s="16">
        <f t="shared" ref="W5:W12" si="2">GEOMEAN(H47:T47)</f>
        <v>4667.0855367634131</v>
      </c>
      <c r="X5" s="17">
        <f t="shared" ref="X5:X12" si="3">U5/V5*100-100</f>
        <v>0.21301554327888539</v>
      </c>
      <c r="Y5" s="17">
        <f t="shared" ref="Y5:Y12" si="4">U5/W5*100-100</f>
        <v>-5.9778061587367688</v>
      </c>
    </row>
    <row r="6" spans="1:25" ht="25.5" customHeight="1" x14ac:dyDescent="0.25">
      <c r="A6" s="15">
        <v>2</v>
      </c>
      <c r="B6" s="42" t="s">
        <v>132</v>
      </c>
      <c r="C6" s="43"/>
      <c r="D6" s="43"/>
      <c r="E6" s="43"/>
      <c r="F6" s="43"/>
      <c r="G6" s="43"/>
      <c r="H6" s="16">
        <v>4300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3974.92</v>
      </c>
      <c r="N6" s="16">
        <v>4200</v>
      </c>
      <c r="O6" s="16" t="s">
        <v>133</v>
      </c>
      <c r="P6" s="16">
        <v>4150</v>
      </c>
      <c r="Q6" s="16" t="s">
        <v>133</v>
      </c>
      <c r="R6" s="16">
        <v>4200</v>
      </c>
      <c r="S6" s="16">
        <v>4250</v>
      </c>
      <c r="T6" s="16" t="s">
        <v>133</v>
      </c>
      <c r="U6" s="16">
        <f t="shared" si="0"/>
        <v>4230.2080574847687</v>
      </c>
      <c r="V6" s="16">
        <f t="shared" si="1"/>
        <v>4240.1736676489318</v>
      </c>
      <c r="W6" s="16">
        <f t="shared" si="2"/>
        <v>4521.361460754033</v>
      </c>
      <c r="X6" s="17">
        <f t="shared" si="3"/>
        <v>-0.23502834896120817</v>
      </c>
      <c r="Y6" s="17">
        <f t="shared" si="4"/>
        <v>-6.4395073430096517</v>
      </c>
    </row>
    <row r="7" spans="1:25" ht="25.5" customHeight="1" x14ac:dyDescent="0.25">
      <c r="A7" s="15">
        <v>3</v>
      </c>
      <c r="B7" s="42" t="s">
        <v>134</v>
      </c>
      <c r="C7" s="43"/>
      <c r="D7" s="43"/>
      <c r="E7" s="43"/>
      <c r="F7" s="43"/>
      <c r="G7" s="43"/>
      <c r="H7" s="16">
        <v>4200</v>
      </c>
      <c r="I7" s="16">
        <v>4000</v>
      </c>
      <c r="J7" s="16">
        <v>4050</v>
      </c>
      <c r="K7" s="16" t="s">
        <v>133</v>
      </c>
      <c r="L7" s="16">
        <v>4050</v>
      </c>
      <c r="M7" s="16">
        <v>3849.68</v>
      </c>
      <c r="N7" s="16">
        <v>3933.05</v>
      </c>
      <c r="O7" s="16">
        <v>4049.69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4015.4285236553624</v>
      </c>
      <c r="V7" s="16">
        <f t="shared" si="1"/>
        <v>4015.4285236553624</v>
      </c>
      <c r="W7" s="16">
        <f t="shared" si="2"/>
        <v>4279.6932364646073</v>
      </c>
      <c r="X7" s="17">
        <f t="shared" si="3"/>
        <v>0</v>
      </c>
      <c r="Y7" s="17">
        <f t="shared" si="4"/>
        <v>-6.1748517524015369</v>
      </c>
    </row>
    <row r="8" spans="1:25" ht="25.5" customHeight="1" x14ac:dyDescent="0.25">
      <c r="A8" s="15">
        <v>4</v>
      </c>
      <c r="B8" s="42" t="s">
        <v>135</v>
      </c>
      <c r="C8" s="43"/>
      <c r="D8" s="43"/>
      <c r="E8" s="43"/>
      <c r="F8" s="43"/>
      <c r="G8" s="43"/>
      <c r="H8" s="16" t="s">
        <v>133</v>
      </c>
      <c r="I8" s="16">
        <v>3300</v>
      </c>
      <c r="J8" s="16">
        <v>3200</v>
      </c>
      <c r="K8" s="16">
        <v>3200</v>
      </c>
      <c r="L8" s="16">
        <v>3400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3512.21</v>
      </c>
      <c r="R8" s="16">
        <v>3283.25</v>
      </c>
      <c r="S8" s="16" t="s">
        <v>133</v>
      </c>
      <c r="T8" s="16" t="s">
        <v>133</v>
      </c>
      <c r="U8" s="16">
        <f t="shared" si="0"/>
        <v>3155.1573361178712</v>
      </c>
      <c r="V8" s="16">
        <f t="shared" si="1"/>
        <v>3163.7544344171033</v>
      </c>
      <c r="W8" s="16">
        <f t="shared" si="2"/>
        <v>2881.6206818372962</v>
      </c>
      <c r="X8" s="17">
        <f t="shared" si="3"/>
        <v>-0.27173721846766341</v>
      </c>
      <c r="Y8" s="17">
        <f t="shared" si="4"/>
        <v>9.4924587404810836</v>
      </c>
    </row>
    <row r="9" spans="1:25" ht="25.5" customHeight="1" x14ac:dyDescent="0.25">
      <c r="A9" s="15">
        <v>5</v>
      </c>
      <c r="B9" s="42" t="s">
        <v>136</v>
      </c>
      <c r="C9" s="43"/>
      <c r="D9" s="43"/>
      <c r="E9" s="43"/>
      <c r="F9" s="43"/>
      <c r="G9" s="43"/>
      <c r="H9" s="16" t="s">
        <v>133</v>
      </c>
      <c r="I9" s="16">
        <v>11500</v>
      </c>
      <c r="J9" s="16">
        <v>12356.22</v>
      </c>
      <c r="K9" s="16">
        <v>13800</v>
      </c>
      <c r="L9" s="16">
        <v>11500</v>
      </c>
      <c r="M9" s="16">
        <v>12399.6</v>
      </c>
      <c r="N9" s="16">
        <v>11891</v>
      </c>
      <c r="O9" s="16" t="s">
        <v>133</v>
      </c>
      <c r="P9" s="16" t="s">
        <v>133</v>
      </c>
      <c r="Q9" s="16">
        <v>13579.3</v>
      </c>
      <c r="R9" s="16">
        <v>12000</v>
      </c>
      <c r="S9" s="16" t="s">
        <v>133</v>
      </c>
      <c r="T9" s="16" t="s">
        <v>133</v>
      </c>
      <c r="U9" s="16">
        <f t="shared" si="0"/>
        <v>12351.810932987941</v>
      </c>
      <c r="V9" s="16">
        <f t="shared" si="1"/>
        <v>12348.013793488808</v>
      </c>
      <c r="W9" s="16">
        <f t="shared" si="2"/>
        <v>12441.217707307414</v>
      </c>
      <c r="X9" s="17">
        <f t="shared" si="3"/>
        <v>3.0751014395008269E-2</v>
      </c>
      <c r="Y9" s="17">
        <f t="shared" si="4"/>
        <v>-0.71863362914194795</v>
      </c>
    </row>
    <row r="10" spans="1:25" ht="25.5" customHeight="1" x14ac:dyDescent="0.25">
      <c r="A10" s="15">
        <v>6</v>
      </c>
      <c r="B10" s="42" t="s">
        <v>137</v>
      </c>
      <c r="C10" s="43"/>
      <c r="D10" s="43"/>
      <c r="E10" s="43"/>
      <c r="F10" s="43"/>
      <c r="G10" s="43"/>
      <c r="H10" s="16" t="s">
        <v>133</v>
      </c>
      <c r="I10" s="16">
        <v>8900</v>
      </c>
      <c r="J10" s="16">
        <v>9000</v>
      </c>
      <c r="K10" s="16">
        <v>8900</v>
      </c>
      <c r="L10" s="16">
        <v>9000</v>
      </c>
      <c r="M10" s="16">
        <v>8449.85</v>
      </c>
      <c r="N10" s="16">
        <v>8700</v>
      </c>
      <c r="O10" s="16">
        <v>8549.85</v>
      </c>
      <c r="P10" s="16">
        <v>8600</v>
      </c>
      <c r="Q10" s="16">
        <v>8078.07</v>
      </c>
      <c r="R10" s="16">
        <v>8733.2999999999993</v>
      </c>
      <c r="S10" s="16" t="s">
        <v>133</v>
      </c>
      <c r="T10" s="16" t="s">
        <v>133</v>
      </c>
      <c r="U10" s="16">
        <f t="shared" si="0"/>
        <v>8686.7559863536899</v>
      </c>
      <c r="V10" s="16">
        <f t="shared" si="1"/>
        <v>8714.5451484279802</v>
      </c>
      <c r="W10" s="16">
        <f t="shared" si="2"/>
        <v>7578.3022414901025</v>
      </c>
      <c r="X10" s="17">
        <f t="shared" si="3"/>
        <v>-0.3188825303097218</v>
      </c>
      <c r="Y10" s="17">
        <f t="shared" si="4"/>
        <v>14.626676391909569</v>
      </c>
    </row>
    <row r="11" spans="1:25" ht="25.5" customHeight="1" x14ac:dyDescent="0.25">
      <c r="A11" s="15">
        <v>7</v>
      </c>
      <c r="B11" s="42" t="s">
        <v>138</v>
      </c>
      <c r="C11" s="43"/>
      <c r="D11" s="43"/>
      <c r="E11" s="43"/>
      <c r="F11" s="43"/>
      <c r="G11" s="43"/>
      <c r="H11" s="16">
        <v>13000</v>
      </c>
      <c r="I11" s="16">
        <v>13500</v>
      </c>
      <c r="J11" s="16">
        <v>14150</v>
      </c>
      <c r="K11" s="16">
        <v>14300</v>
      </c>
      <c r="L11" s="16">
        <v>14220</v>
      </c>
      <c r="M11" s="16">
        <v>13849.91</v>
      </c>
      <c r="N11" s="16">
        <v>14150</v>
      </c>
      <c r="O11" s="16">
        <v>12449.9</v>
      </c>
      <c r="P11" s="16">
        <v>14000</v>
      </c>
      <c r="Q11" s="16">
        <v>13386.06</v>
      </c>
      <c r="R11" s="16">
        <v>14000</v>
      </c>
      <c r="S11" s="16">
        <v>13900</v>
      </c>
      <c r="T11" s="16">
        <v>13899.76</v>
      </c>
      <c r="U11" s="16">
        <f t="shared" si="0"/>
        <v>13744.239750184632</v>
      </c>
      <c r="V11" s="16">
        <f t="shared" si="1"/>
        <v>13755.151885146002</v>
      </c>
      <c r="W11" s="16">
        <f t="shared" si="2"/>
        <v>11819.801821593992</v>
      </c>
      <c r="X11" s="17">
        <f t="shared" si="3"/>
        <v>-7.9331257498907348E-2</v>
      </c>
      <c r="Y11" s="17">
        <f t="shared" si="4"/>
        <v>16.281473730590122</v>
      </c>
    </row>
    <row r="12" spans="1:25" ht="25.5" customHeight="1" x14ac:dyDescent="0.25">
      <c r="A12" s="15">
        <v>8</v>
      </c>
      <c r="B12" s="42" t="s">
        <v>139</v>
      </c>
      <c r="C12" s="43"/>
      <c r="D12" s="43"/>
      <c r="E12" s="43"/>
      <c r="F12" s="43"/>
      <c r="G12" s="43"/>
      <c r="H12" s="16">
        <v>9400</v>
      </c>
      <c r="I12" s="16" t="s">
        <v>133</v>
      </c>
      <c r="J12" s="16">
        <v>8569.69</v>
      </c>
      <c r="K12" s="16">
        <v>9600</v>
      </c>
      <c r="L12" s="16">
        <v>9000</v>
      </c>
      <c r="M12" s="16">
        <v>8549.85</v>
      </c>
      <c r="N12" s="16">
        <v>10126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8850</v>
      </c>
      <c r="T12" s="16">
        <v>9699.66</v>
      </c>
      <c r="U12" s="16">
        <f t="shared" si="0"/>
        <v>9185.5474816376445</v>
      </c>
      <c r="V12" s="16">
        <f t="shared" si="1"/>
        <v>9162.6399284946438</v>
      </c>
      <c r="W12" s="16">
        <f t="shared" si="2"/>
        <v>8977.9130707545955</v>
      </c>
      <c r="X12" s="17">
        <f t="shared" si="3"/>
        <v>0.25001040444425371</v>
      </c>
      <c r="Y12" s="17">
        <f t="shared" si="4"/>
        <v>2.3127246749516246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8" t="s">
        <v>128</v>
      </c>
      <c r="C16" s="38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8" t="s">
        <v>129</v>
      </c>
      <c r="V16" s="38"/>
      <c r="W16" s="38"/>
      <c r="X16" s="38" t="s">
        <v>130</v>
      </c>
      <c r="Y16" s="38"/>
    </row>
    <row r="17" spans="1:28" ht="25.5" customHeight="1" x14ac:dyDescent="0.25">
      <c r="A17" s="15">
        <v>1</v>
      </c>
      <c r="B17" s="42" t="s">
        <v>102</v>
      </c>
      <c r="C17" s="43"/>
      <c r="D17" s="16">
        <v>1367.4</v>
      </c>
      <c r="E17" s="16">
        <v>1371.9</v>
      </c>
      <c r="F17" s="16">
        <v>1420</v>
      </c>
      <c r="G17" s="16">
        <v>1410</v>
      </c>
      <c r="H17" s="16">
        <v>1442.82</v>
      </c>
      <c r="I17" s="16">
        <v>1380</v>
      </c>
      <c r="J17" s="16">
        <v>1370</v>
      </c>
      <c r="K17" s="16">
        <v>1424.44</v>
      </c>
      <c r="L17" s="16">
        <v>1450</v>
      </c>
      <c r="M17" s="16">
        <v>1366.64</v>
      </c>
      <c r="N17" s="16">
        <v>1427.49</v>
      </c>
      <c r="O17" s="16">
        <v>1464.58</v>
      </c>
      <c r="P17" s="16">
        <v>1406.64</v>
      </c>
      <c r="Q17" s="16">
        <v>1350</v>
      </c>
      <c r="R17" s="16">
        <v>1300</v>
      </c>
      <c r="S17" s="16">
        <v>1509.98</v>
      </c>
      <c r="T17" s="16">
        <v>1483.14</v>
      </c>
      <c r="U17" s="16">
        <f>GEOMEAN(D17:T17)</f>
        <v>1407.5915728550406</v>
      </c>
      <c r="V17" s="16">
        <v>1408.22</v>
      </c>
      <c r="W17" s="16">
        <v>1474.7</v>
      </c>
      <c r="X17" s="17">
        <f>U17/V17*100-100</f>
        <v>-4.4625636971460381E-2</v>
      </c>
      <c r="Y17" s="17">
        <f>U17/W17*100-100</f>
        <v>-4.5506494300508251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8" t="s">
        <v>128</v>
      </c>
      <c r="C21" s="38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8" t="s">
        <v>146</v>
      </c>
      <c r="Y21" s="38"/>
    </row>
    <row r="22" spans="1:28" ht="25.5" customHeight="1" x14ac:dyDescent="0.25">
      <c r="A22" s="15">
        <v>1</v>
      </c>
      <c r="B22" s="42" t="s">
        <v>103</v>
      </c>
      <c r="C22" s="43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304.08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315.82172286736551</v>
      </c>
      <c r="X22" s="44">
        <f>W22/W38*100-100</f>
        <v>0</v>
      </c>
      <c r="Y22" s="44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8" t="s">
        <v>129</v>
      </c>
      <c r="V26" s="38"/>
      <c r="W26" s="38"/>
      <c r="X26" s="38" t="s">
        <v>130</v>
      </c>
      <c r="Y26" s="38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1662.26</v>
      </c>
      <c r="X27" s="17">
        <f>U27/V27*100-100</f>
        <v>1.1182827559252928E-4</v>
      </c>
      <c r="Y27" s="17">
        <f>U27/W27*100-100</f>
        <v>2.0930478855143377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1970.0206990777267</v>
      </c>
      <c r="V28" s="16">
        <v>1970.02</v>
      </c>
      <c r="W28" s="16">
        <v>1892.32</v>
      </c>
      <c r="X28" s="17">
        <f>U28/V28*100-100</f>
        <v>3.5485818756342269E-5</v>
      </c>
      <c r="Y28" s="17">
        <f>U28/W28*100-100</f>
        <v>4.1061077977153388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866.35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1207.5972400473615</v>
      </c>
      <c r="V29" s="16">
        <v>1207.5999999999999</v>
      </c>
      <c r="W29" s="16">
        <v>1157.44</v>
      </c>
      <c r="X29" s="17">
        <f>U29/V29*100-100</f>
        <v>-2.2854857886045465E-4</v>
      </c>
      <c r="Y29" s="17">
        <f>U29/W29*100-100</f>
        <v>4.3334635097596106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1705.19</v>
      </c>
      <c r="X30" s="17">
        <f>U30/V30*100-100</f>
        <v>1.7554699060440271E-4</v>
      </c>
      <c r="Y30" s="17">
        <f>U30/W30*100-100</f>
        <v>2.8761064454971574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272.60874805392524</v>
      </c>
      <c r="V31" s="16">
        <v>272.61</v>
      </c>
      <c r="W31" s="16">
        <v>267.37</v>
      </c>
      <c r="X31" s="17">
        <f>U31/V31*100-100</f>
        <v>-4.5924436916777722E-4</v>
      </c>
      <c r="Y31" s="17">
        <f>U31/W31*100-100</f>
        <v>1.9593627010978167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8" t="s">
        <v>128</v>
      </c>
      <c r="C33" s="38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39" t="s">
        <v>152</v>
      </c>
      <c r="W33" s="39"/>
      <c r="X33" s="38" t="s">
        <v>153</v>
      </c>
      <c r="Y33" s="38"/>
      <c r="Z33" s="20"/>
      <c r="AA33" s="20"/>
      <c r="AB33" s="20"/>
    </row>
    <row r="34" spans="1:28" ht="25.5" customHeight="1" x14ac:dyDescent="0.25">
      <c r="A34" s="24">
        <v>1</v>
      </c>
      <c r="B34" s="35" t="s">
        <v>154</v>
      </c>
      <c r="C34" s="35"/>
      <c r="D34" s="24" t="s">
        <v>155</v>
      </c>
      <c r="E34" s="25">
        <v>1084.97</v>
      </c>
      <c r="F34" s="25">
        <v>1084.97</v>
      </c>
      <c r="G34" s="25">
        <v>1000</v>
      </c>
      <c r="H34" s="25">
        <v>875</v>
      </c>
      <c r="I34" s="25">
        <v>950</v>
      </c>
      <c r="J34" s="25">
        <v>1000</v>
      </c>
      <c r="K34" s="25">
        <v>813.32</v>
      </c>
      <c r="L34" s="25">
        <v>962.42</v>
      </c>
      <c r="M34" s="25">
        <v>975</v>
      </c>
      <c r="N34" s="25">
        <v>950</v>
      </c>
      <c r="O34" s="25">
        <v>959.9</v>
      </c>
      <c r="P34" s="25">
        <v>900</v>
      </c>
      <c r="Q34" s="25">
        <v>929.89</v>
      </c>
      <c r="R34" s="25">
        <v>989.77</v>
      </c>
      <c r="S34" s="25">
        <v>1000</v>
      </c>
      <c r="T34" s="25">
        <v>969.97</v>
      </c>
      <c r="U34" s="27">
        <v>1000</v>
      </c>
      <c r="V34" s="26">
        <v>965.15029311575677</v>
      </c>
      <c r="W34" s="25">
        <v>985.74483160715431</v>
      </c>
      <c r="X34" s="36">
        <v>-2.09</v>
      </c>
      <c r="Y34" s="37"/>
      <c r="Z34" s="20"/>
      <c r="AA34" s="20"/>
      <c r="AB34" s="20"/>
    </row>
    <row r="35" spans="1:28" x14ac:dyDescent="0.25">
      <c r="A35" s="24">
        <v>2</v>
      </c>
      <c r="B35" s="35" t="s">
        <v>156</v>
      </c>
      <c r="C35" s="35"/>
      <c r="D35" s="24" t="s">
        <v>157</v>
      </c>
      <c r="E35" s="25">
        <v>135.69</v>
      </c>
      <c r="F35" s="25">
        <v>132.56</v>
      </c>
      <c r="G35" s="25">
        <v>120</v>
      </c>
      <c r="H35" s="25">
        <v>120</v>
      </c>
      <c r="I35" s="25">
        <v>132.81</v>
      </c>
      <c r="J35" s="25">
        <v>110</v>
      </c>
      <c r="K35" s="25">
        <v>113.24</v>
      </c>
      <c r="L35" s="25">
        <v>128.59</v>
      </c>
      <c r="M35" s="25">
        <v>125</v>
      </c>
      <c r="N35" s="25">
        <v>126.58</v>
      </c>
      <c r="O35" s="25">
        <v>132.85</v>
      </c>
      <c r="P35" s="25">
        <v>130</v>
      </c>
      <c r="Q35" s="25">
        <v>121.64</v>
      </c>
      <c r="R35" s="25">
        <v>123.31</v>
      </c>
      <c r="S35" s="25">
        <v>120</v>
      </c>
      <c r="T35" s="25">
        <v>144.99</v>
      </c>
      <c r="U35" s="25">
        <v>116.57</v>
      </c>
      <c r="V35" s="26">
        <v>125.22782373529405</v>
      </c>
      <c r="W35" s="25">
        <v>126.6807005304731</v>
      </c>
      <c r="X35" s="36">
        <v>-1.1499999999999999</v>
      </c>
      <c r="Y35" s="37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304.08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315.82172286736551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4150</v>
      </c>
      <c r="J39" s="1">
        <v>4400</v>
      </c>
      <c r="K39" s="1">
        <v>4400</v>
      </c>
      <c r="L39" s="1">
        <v>4416.6000000000004</v>
      </c>
      <c r="M39" s="1">
        <v>4074.92</v>
      </c>
      <c r="N39" s="1">
        <v>4250</v>
      </c>
      <c r="O39" s="1">
        <v>4449.72</v>
      </c>
      <c r="P39" s="1">
        <v>4150</v>
      </c>
      <c r="Q39" s="1">
        <v>4265.6400000000003</v>
      </c>
      <c r="R39" s="1">
        <v>4300</v>
      </c>
      <c r="S39" s="1">
        <v>4350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3974.92</v>
      </c>
      <c r="N40" s="1">
        <v>4250</v>
      </c>
      <c r="O40" s="1" t="s">
        <v>133</v>
      </c>
      <c r="P40" s="1">
        <v>4150</v>
      </c>
      <c r="Q40" s="1" t="s">
        <v>133</v>
      </c>
      <c r="R40" s="1">
        <v>4200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3849.68</v>
      </c>
      <c r="N41" s="1">
        <v>3933.05</v>
      </c>
      <c r="O41" s="1">
        <v>4049.69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3200</v>
      </c>
      <c r="K42" s="1">
        <v>3200</v>
      </c>
      <c r="L42" s="1">
        <v>3400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3579.75</v>
      </c>
      <c r="R42" s="1">
        <v>3283.25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11500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11891</v>
      </c>
      <c r="O43" s="1" t="s">
        <v>133</v>
      </c>
      <c r="P43" s="1" t="s">
        <v>133</v>
      </c>
      <c r="Q43" s="1">
        <v>13545.94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9000</v>
      </c>
      <c r="J44" s="1">
        <v>9000</v>
      </c>
      <c r="K44" s="1">
        <v>8900</v>
      </c>
      <c r="L44" s="1">
        <v>9000</v>
      </c>
      <c r="M44" s="1">
        <v>8449.85</v>
      </c>
      <c r="N44" s="1">
        <v>8700</v>
      </c>
      <c r="O44" s="1">
        <v>8549.85</v>
      </c>
      <c r="P44" s="1">
        <v>8850</v>
      </c>
      <c r="Q44" s="1">
        <v>8014.59</v>
      </c>
      <c r="R44" s="1">
        <v>8733.2999999999993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13000</v>
      </c>
      <c r="I45" s="1">
        <v>14100</v>
      </c>
      <c r="J45" s="1">
        <v>14150</v>
      </c>
      <c r="K45" s="1">
        <v>14300</v>
      </c>
      <c r="L45" s="1">
        <v>14220</v>
      </c>
      <c r="M45" s="1">
        <v>13849.91</v>
      </c>
      <c r="N45" s="1">
        <v>14150</v>
      </c>
      <c r="O45" s="1">
        <v>12247.45</v>
      </c>
      <c r="P45" s="1">
        <v>13800</v>
      </c>
      <c r="Q45" s="1">
        <v>13450.95</v>
      </c>
      <c r="R45" s="1">
        <v>14000</v>
      </c>
      <c r="S45" s="1">
        <v>13800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8569.69</v>
      </c>
      <c r="K46" s="1">
        <v>9600</v>
      </c>
      <c r="L46" s="1">
        <v>8800</v>
      </c>
      <c r="M46" s="1">
        <v>8549.85</v>
      </c>
      <c r="N46" s="1">
        <v>10126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8850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4800</v>
      </c>
      <c r="I47" s="1">
        <v>4550</v>
      </c>
      <c r="J47" s="1">
        <v>4608.97</v>
      </c>
      <c r="K47" s="1">
        <v>4600</v>
      </c>
      <c r="L47" s="1">
        <v>4600</v>
      </c>
      <c r="M47" s="1">
        <v>4474.93</v>
      </c>
      <c r="N47" s="1">
        <v>4433.08</v>
      </c>
      <c r="O47" s="1">
        <v>4749.74</v>
      </c>
      <c r="P47" s="1">
        <v>4380</v>
      </c>
      <c r="Q47" s="1">
        <v>4459.79</v>
      </c>
      <c r="R47" s="1">
        <v>4616.6099999999997</v>
      </c>
      <c r="S47" s="1">
        <v>4750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4700</v>
      </c>
      <c r="I48" s="1">
        <v>4550</v>
      </c>
      <c r="J48" s="1">
        <v>4532.84</v>
      </c>
      <c r="K48" s="1">
        <v>4600</v>
      </c>
      <c r="L48" s="1">
        <v>4550</v>
      </c>
      <c r="M48" s="1">
        <v>4349.71</v>
      </c>
      <c r="N48" s="1">
        <v>4433.08</v>
      </c>
      <c r="O48" s="1" t="s">
        <v>133</v>
      </c>
      <c r="P48" s="1">
        <v>4380</v>
      </c>
      <c r="Q48" s="1" t="s">
        <v>133</v>
      </c>
      <c r="R48" s="1">
        <v>4433.08</v>
      </c>
      <c r="S48" s="1">
        <v>4700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4100</v>
      </c>
      <c r="M49" s="1">
        <v>4049.69</v>
      </c>
      <c r="N49" s="1">
        <v>4133.07</v>
      </c>
      <c r="O49" s="1">
        <v>4600</v>
      </c>
      <c r="P49" s="1">
        <v>4200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3340.42</v>
      </c>
      <c r="R50" s="1">
        <v>2500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7600</v>
      </c>
      <c r="J52" s="1">
        <v>9100</v>
      </c>
      <c r="K52" s="1">
        <v>7500</v>
      </c>
      <c r="L52" s="1">
        <v>7800</v>
      </c>
      <c r="M52" s="1">
        <v>7474.96</v>
      </c>
      <c r="N52" s="1">
        <v>7466.52</v>
      </c>
      <c r="O52" s="1">
        <v>7549.83</v>
      </c>
      <c r="P52" s="1">
        <v>7399.32</v>
      </c>
      <c r="Q52" s="1">
        <v>6545.7</v>
      </c>
      <c r="R52" s="1">
        <v>7566.52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11800</v>
      </c>
      <c r="K53" s="1">
        <v>11700</v>
      </c>
      <c r="L53" s="1">
        <v>11900</v>
      </c>
      <c r="M53" s="1">
        <v>11549.89</v>
      </c>
      <c r="N53" s="1">
        <v>11666.57</v>
      </c>
      <c r="O53" s="1">
        <v>11649.03</v>
      </c>
      <c r="P53" s="1">
        <v>11500</v>
      </c>
      <c r="Q53" s="1">
        <v>11542.54</v>
      </c>
      <c r="R53" s="1">
        <v>11766.57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8400</v>
      </c>
      <c r="M54" s="1">
        <v>8474.9599999999991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7600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7:G7"/>
    <mergeCell ref="B8:G8"/>
    <mergeCell ref="U4:W4"/>
    <mergeCell ref="X4:Y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2025-05-07T00:29:15Z</cp:lastPrinted>
  <dcterms:created xsi:type="dcterms:W3CDTF">2025-05-07T00:24:03Z</dcterms:created>
  <dcterms:modified xsi:type="dcterms:W3CDTF">2025-05-07T02:08:40Z</dcterms:modified>
</cp:coreProperties>
</file>