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9. September 2025\25.09.2025\SPI Email 25.09.2025\"/>
    </mc:Choice>
  </mc:AlternateContent>
  <xr:revisionPtr revIDLastSave="0" documentId="13_ncr:1_{8F937F86-F148-41BF-A5E6-10F31D550329}" xr6:coauthVersionLast="47" xr6:coauthVersionMax="47" xr10:uidLastSave="{00000000-0000-0000-0000-000000000000}"/>
  <bookViews>
    <workbookView xWindow="-120" yWindow="-120" windowWidth="24240" windowHeight="13020" xr2:uid="{46DEDEEE-E5AD-4F95-BD6D-98B35129C8C7}"/>
  </bookViews>
  <sheets>
    <sheet name="Appendix-A" sheetId="11" r:id="rId1"/>
    <sheet name="Appendix-B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6" i="9" l="1"/>
  <c r="X36" i="9" s="1"/>
  <c r="V35" i="9"/>
  <c r="X35" i="9" s="1"/>
  <c r="U31" i="9"/>
  <c r="Y31" i="9" s="1"/>
  <c r="U30" i="9"/>
  <c r="Y30" i="9" s="1"/>
  <c r="U29" i="9"/>
  <c r="Y29" i="9" s="1"/>
  <c r="U28" i="9"/>
  <c r="Y28" i="9" s="1"/>
  <c r="U27" i="9"/>
  <c r="X27" i="9" s="1"/>
  <c r="W40" i="9"/>
  <c r="M40" i="9"/>
  <c r="W22" i="9"/>
  <c r="M22" i="9"/>
  <c r="U17" i="9"/>
  <c r="Y17" i="9" s="1"/>
  <c r="W12" i="9"/>
  <c r="V12" i="9"/>
  <c r="U12" i="9"/>
  <c r="W11" i="9"/>
  <c r="V11" i="9"/>
  <c r="U11" i="9"/>
  <c r="W10" i="9"/>
  <c r="V10" i="9"/>
  <c r="U10" i="9"/>
  <c r="W9" i="9"/>
  <c r="V9" i="9"/>
  <c r="U9" i="9"/>
  <c r="W8" i="9"/>
  <c r="V8" i="9"/>
  <c r="U8" i="9"/>
  <c r="W7" i="9"/>
  <c r="V7" i="9"/>
  <c r="U7" i="9"/>
  <c r="W6" i="9"/>
  <c r="V6" i="9"/>
  <c r="X6" i="9" s="1"/>
  <c r="U6" i="9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5" i="9" l="1"/>
  <c r="X17" i="9"/>
  <c r="X22" i="9"/>
  <c r="X10" i="9"/>
  <c r="Y12" i="9"/>
  <c r="X9" i="9"/>
  <c r="Y27" i="9"/>
  <c r="X30" i="9"/>
  <c r="Y8" i="9"/>
  <c r="N22" i="9"/>
  <c r="X12" i="9"/>
  <c r="X29" i="9"/>
  <c r="X7" i="9"/>
  <c r="Y9" i="9"/>
  <c r="Y10" i="9"/>
  <c r="Y11" i="9"/>
  <c r="X28" i="9"/>
  <c r="X8" i="9"/>
  <c r="X11" i="9"/>
  <c r="Y5" i="9"/>
  <c r="Y6" i="9"/>
  <c r="Y7" i="9"/>
  <c r="X31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<sst xmlns="http://schemas.openxmlformats.org/spreadsheetml/2006/main" count="631" uniqueCount="159">
  <si>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</si>
  <si>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</si>
  <si>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</si>
  <si>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</si>
  <si>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</si>
  <si>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</si>
  <si>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25-09-2025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</si>
  <si>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</si>
  <si>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</si>
  <si>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</si>
  <si>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</si>
  <si>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</si>
  <si>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</si>
  <si>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</si>
  <si>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</si>
  <si>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</si>
  <si>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</si>
  <si>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</si>
  <si>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</si>
  <si>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</si>
  <si>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</si>
  <si>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</si>
  <si>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</si>
  <si>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</si>
  <si>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</si>
  <si>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</si>
  <si>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</si>
  <si>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</si>
  <si>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</si>
  <si>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</si>
  <si>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</si>
  <si>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</si>
  <si>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</si>
  <si>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</si>
  <si>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</si>
  <si>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</si>
  <si>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</si>
  <si>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</si>
  <si>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</si>
  <si>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</si>
  <si>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</si>
  <si>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</si>
  <si>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</si>
  <si>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</si>
  <si>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</si>
  <si>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</si>
  <si>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</si>
  <si>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</si>
  <si>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</si>
  <si>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</si>
  <si>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</si>
  <si>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</si>
  <si>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</si>
  <si>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</si>
  <si>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</si>
  <si>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</si>
  <si>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</si>
  <si>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</si>
  <si>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</si>
  <si>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</si>
  <si>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</si>
  <si>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</si>
  <si>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</si>
  <si>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</si>
  <si>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</si>
  <si>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</si>
  <si>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</si>
  <si>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</si>
  <si>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 xml:space="preserve">Gas Charges upto 3.3719 MMBTU                                  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</si>
  <si>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</si>
  <si>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</si>
  <si>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</si>
  <si>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</si>
  <si>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</si>
  <si>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</si>
  <si>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</si>
  <si>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</si>
  <si>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</si>
  <si>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</si>
  <si>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</si>
  <si>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</si>
  <si>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</si>
  <si>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</si>
  <si>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</si>
  <si>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</si>
  <si>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</si>
  <si>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</si>
  <si>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</si>
  <si>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</si>
  <si>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</si>
  <si>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</si>
  <si>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</si>
  <si>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</si>
  <si>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</si>
  <si>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</si>
  <si>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</si>
  <si>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</si>
  <si>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</si>
  <si>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</si>
  <si>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</si>
  <si>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</si>
  <si>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</si>
  <si>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</si>
  <si>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</si>
  <si>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</si>
  <si>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</si>
  <si>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</si>
  <si>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</si>
  <si>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</si>
  <si>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</si>
  <si>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</si>
  <si>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</si>
  <si>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</si>
  <si>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</si>
  <si>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</si>
  <si>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</si>
  <si>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</si>
  <si>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</si>
  <si>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</si>
  <si>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</si>
  <si>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</si>
  <si>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</si>
  <si>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</si>
  <si>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</si>
  <si>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</si>
  <si>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</si>
  <si>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</si>
  <si>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25-09-2025</t>
  </si>
  <si>
    <t>No.</t>
  </si>
  <si>
    <t>Description</t>
  </si>
  <si>
    <t>Average Price for                                                25-09-25 18-09-25 26-09-24</t>
  </si>
  <si>
    <t>% Change over                 18-09-25 26-09-24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</si>
  <si>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</si>
  <si>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</si>
  <si>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</si>
  <si>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</si>
  <si>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</si>
  <si>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</si>
  <si>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</si>
  <si>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</si>
  <si>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</si>
  <si>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</si>
  <si>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</si>
  <si>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</si>
  <si>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</si>
  <si>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25-09-2025</t>
  </si>
  <si>
    <t>Avg. Price per litre</t>
  </si>
  <si>
    <t>% change over Pre. week</t>
  </si>
  <si>
    <t>Avg. Price per kg</t>
  </si>
  <si>
    <t>C: Prices of CNG (per litre for Punjab and per kg otherwise) for the Week Ended on 25-09-2025</t>
  </si>
  <si>
    <t>D: Wage Rates for the Week Ended on 25-09-2025</t>
  </si>
  <si>
    <t>E: Wheat Rates for the Week Ended on 25.09.2025</t>
  </si>
  <si>
    <t>Khuzdar</t>
  </si>
  <si>
    <t>Average Price for
25.09.2025     18.09.2025</t>
  </si>
  <si>
    <t>% Change over               18.09.2025</t>
  </si>
  <si>
    <t>Wheat</t>
  </si>
  <si>
    <t>10 kg</t>
  </si>
  <si>
    <t>Wheat Flour (Fine)</t>
  </si>
  <si>
    <t>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</si>
</sst>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65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7D13A-458D-4431-BF1D-A534761A748F}">
  <dimension ref="A1:Y179"/>
  <sheetViews>
    <sheetView tabSelected="1" view="pageBreakPreview" topLeftCell="A142" zoomScale="60" zoomScaleNormal="100" workbookViewId="0">
      <selection activeCell="N17" sqref="N17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31" t="s">
        <v>4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2"/>
    </row>
    <row r="2" spans="1:25" ht="20.25" x14ac:dyDescent="0.3">
      <c r="A2" s="3"/>
      <c r="B2" s="3"/>
      <c r="C2" s="3"/>
      <c r="D2" s="33" t="s">
        <v>5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"/>
    </row>
    <row r="3" spans="1:25" x14ac:dyDescent="0.25">
      <c r="A3" s="4" t="s">
        <v>0</v>
      </c>
      <c r="B3" s="4"/>
      <c r="C3" s="4"/>
      <c r="D3" s="36" t="s">
        <v>7</v>
      </c>
      <c r="E3" s="36"/>
      <c r="F3" s="36"/>
      <c r="G3" s="36" t="s">
        <v>11</v>
      </c>
      <c r="H3" s="36"/>
      <c r="I3" s="36"/>
      <c r="J3" s="36" t="s">
        <v>12</v>
      </c>
      <c r="K3" s="36"/>
      <c r="L3" s="36"/>
      <c r="M3" s="36" t="s">
        <v>13</v>
      </c>
      <c r="N3" s="36"/>
      <c r="O3" s="36"/>
      <c r="P3" s="36" t="s">
        <v>14</v>
      </c>
      <c r="Q3" s="36"/>
      <c r="R3" s="36"/>
      <c r="S3" s="36" t="s">
        <v>15</v>
      </c>
      <c r="T3" s="36"/>
      <c r="U3" s="36"/>
      <c r="V3" s="36" t="s">
        <v>16</v>
      </c>
      <c r="W3" s="36"/>
      <c r="X3" s="36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5" t="s">
        <v>6</v>
      </c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2106.67</v>
      </c>
      <c r="E7" s="6">
        <v>2139.88</v>
      </c>
      <c r="F7" s="6">
        <v>2186.67</v>
      </c>
      <c r="G7" s="6">
        <v>1810</v>
      </c>
      <c r="H7" s="6">
        <v>1859.44</v>
      </c>
      <c r="I7" s="6">
        <v>2080</v>
      </c>
      <c r="J7" s="6">
        <v>1810</v>
      </c>
      <c r="K7" s="6">
        <v>1845.95</v>
      </c>
      <c r="L7" s="6">
        <v>1920</v>
      </c>
      <c r="M7" s="6">
        <v>1810</v>
      </c>
      <c r="N7" s="6">
        <v>1891.9</v>
      </c>
      <c r="O7" s="6">
        <v>2067</v>
      </c>
      <c r="P7" s="6">
        <v>1810</v>
      </c>
      <c r="Q7" s="6">
        <v>1810</v>
      </c>
      <c r="R7" s="6">
        <v>1810</v>
      </c>
      <c r="S7" s="6">
        <v>1810</v>
      </c>
      <c r="T7" s="6">
        <v>1810</v>
      </c>
      <c r="U7" s="6">
        <v>1810</v>
      </c>
      <c r="V7" s="6">
        <v>1810</v>
      </c>
      <c r="W7" s="6">
        <v>1810</v>
      </c>
      <c r="X7" s="6">
        <v>1810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250</v>
      </c>
      <c r="H8" s="6">
        <v>264.52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200</v>
      </c>
      <c r="Q8" s="6">
        <v>210.37</v>
      </c>
      <c r="R8" s="6">
        <v>225</v>
      </c>
      <c r="S8" s="6">
        <v>240</v>
      </c>
      <c r="T8" s="6">
        <v>240</v>
      </c>
      <c r="U8" s="6">
        <v>240</v>
      </c>
      <c r="V8" s="6">
        <v>170</v>
      </c>
      <c r="W8" s="6">
        <v>170</v>
      </c>
      <c r="X8" s="6">
        <v>170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1350</v>
      </c>
      <c r="E11" s="6">
        <v>1378.95</v>
      </c>
      <c r="F11" s="6">
        <v>1400</v>
      </c>
      <c r="G11" s="6">
        <v>1300</v>
      </c>
      <c r="H11" s="6">
        <v>1372.98</v>
      </c>
      <c r="I11" s="6">
        <v>1400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1000</v>
      </c>
      <c r="Q11" s="6">
        <v>1068.31</v>
      </c>
      <c r="R11" s="6">
        <v>1100</v>
      </c>
      <c r="S11" s="6">
        <v>1200</v>
      </c>
      <c r="T11" s="6">
        <v>1200</v>
      </c>
      <c r="U11" s="6">
        <v>1200</v>
      </c>
      <c r="V11" s="6">
        <v>1050</v>
      </c>
      <c r="W11" s="6">
        <v>1083.07</v>
      </c>
      <c r="X11" s="6">
        <v>1100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2350</v>
      </c>
      <c r="E12" s="6">
        <v>2407.83</v>
      </c>
      <c r="F12" s="6">
        <v>2500</v>
      </c>
      <c r="G12" s="6">
        <v>2300</v>
      </c>
      <c r="H12" s="6">
        <v>2402.88</v>
      </c>
      <c r="I12" s="6">
        <v>2450</v>
      </c>
      <c r="J12" s="6">
        <v>2100</v>
      </c>
      <c r="K12" s="6">
        <v>2100</v>
      </c>
      <c r="L12" s="6">
        <v>2100</v>
      </c>
      <c r="M12" s="6">
        <v>2100</v>
      </c>
      <c r="N12" s="6">
        <v>2100</v>
      </c>
      <c r="O12" s="6">
        <v>2100</v>
      </c>
      <c r="P12" s="6">
        <v>2300</v>
      </c>
      <c r="Q12" s="6">
        <v>2332.86</v>
      </c>
      <c r="R12" s="6">
        <v>2400</v>
      </c>
      <c r="S12" s="6">
        <v>2200</v>
      </c>
      <c r="T12" s="6">
        <v>2200</v>
      </c>
      <c r="U12" s="6">
        <v>2200</v>
      </c>
      <c r="V12" s="6">
        <v>2100</v>
      </c>
      <c r="W12" s="6">
        <v>2100</v>
      </c>
      <c r="X12" s="6">
        <v>2100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340</v>
      </c>
      <c r="E13" s="6">
        <v>356.31</v>
      </c>
      <c r="F13" s="6">
        <v>380</v>
      </c>
      <c r="G13" s="6">
        <v>340</v>
      </c>
      <c r="H13" s="6">
        <v>351.26</v>
      </c>
      <c r="I13" s="6">
        <v>360</v>
      </c>
      <c r="J13" s="6">
        <v>340</v>
      </c>
      <c r="K13" s="6">
        <v>340</v>
      </c>
      <c r="L13" s="6">
        <v>340</v>
      </c>
      <c r="M13" s="6">
        <v>343</v>
      </c>
      <c r="N13" s="6">
        <v>343</v>
      </c>
      <c r="O13" s="6">
        <v>343</v>
      </c>
      <c r="P13" s="6">
        <v>333</v>
      </c>
      <c r="Q13" s="6">
        <v>333</v>
      </c>
      <c r="R13" s="6">
        <v>333</v>
      </c>
      <c r="S13" s="6">
        <v>350</v>
      </c>
      <c r="T13" s="6">
        <v>350</v>
      </c>
      <c r="U13" s="6">
        <v>350</v>
      </c>
      <c r="V13" s="6">
        <v>350</v>
      </c>
      <c r="W13" s="6">
        <v>350</v>
      </c>
      <c r="X13" s="6">
        <v>350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235.71</v>
      </c>
      <c r="F14" s="6">
        <v>250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192.68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254.09</v>
      </c>
      <c r="F15" s="6">
        <v>260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221.38</v>
      </c>
      <c r="R15" s="6">
        <v>240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1120</v>
      </c>
      <c r="E16" s="6">
        <v>1138.28</v>
      </c>
      <c r="F16" s="6">
        <v>1150</v>
      </c>
      <c r="G16" s="6">
        <v>1130</v>
      </c>
      <c r="H16" s="6">
        <v>1140.6500000000001</v>
      </c>
      <c r="I16" s="6">
        <v>1150</v>
      </c>
      <c r="J16" s="6">
        <v>1100</v>
      </c>
      <c r="K16" s="6">
        <v>1100</v>
      </c>
      <c r="L16" s="6">
        <v>1100</v>
      </c>
      <c r="M16" s="6">
        <v>1100</v>
      </c>
      <c r="N16" s="6">
        <v>1100</v>
      </c>
      <c r="O16" s="6">
        <v>1100</v>
      </c>
      <c r="P16" s="6">
        <v>1100</v>
      </c>
      <c r="Q16" s="6">
        <v>1100</v>
      </c>
      <c r="R16" s="6">
        <v>1100</v>
      </c>
      <c r="S16" s="6">
        <v>1100</v>
      </c>
      <c r="T16" s="6">
        <v>1100</v>
      </c>
      <c r="U16" s="6">
        <v>1100</v>
      </c>
      <c r="V16" s="6">
        <v>1120</v>
      </c>
      <c r="W16" s="6">
        <v>1120</v>
      </c>
      <c r="X16" s="6">
        <v>1120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315</v>
      </c>
      <c r="E17" s="6">
        <v>321.2</v>
      </c>
      <c r="F17" s="6">
        <v>330</v>
      </c>
      <c r="G17" s="6">
        <v>312</v>
      </c>
      <c r="H17" s="6">
        <v>319.24</v>
      </c>
      <c r="I17" s="6">
        <v>330</v>
      </c>
      <c r="J17" s="6">
        <v>300</v>
      </c>
      <c r="K17" s="6">
        <v>300</v>
      </c>
      <c r="L17" s="6">
        <v>300</v>
      </c>
      <c r="M17" s="6">
        <v>305</v>
      </c>
      <c r="N17" s="6">
        <v>305</v>
      </c>
      <c r="O17" s="6">
        <v>305</v>
      </c>
      <c r="P17" s="6">
        <v>305</v>
      </c>
      <c r="Q17" s="6">
        <v>305</v>
      </c>
      <c r="R17" s="6">
        <v>305</v>
      </c>
      <c r="S17" s="6">
        <v>311</v>
      </c>
      <c r="T17" s="6">
        <v>311</v>
      </c>
      <c r="U17" s="6">
        <v>311</v>
      </c>
      <c r="V17" s="6">
        <v>311</v>
      </c>
      <c r="W17" s="6">
        <v>311</v>
      </c>
      <c r="X17" s="6">
        <v>311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620</v>
      </c>
      <c r="E18" s="6">
        <v>643.22</v>
      </c>
      <c r="F18" s="6">
        <v>660</v>
      </c>
      <c r="G18" s="6">
        <v>610</v>
      </c>
      <c r="H18" s="6">
        <v>633.89</v>
      </c>
      <c r="I18" s="6">
        <v>650</v>
      </c>
      <c r="J18" s="6">
        <v>500</v>
      </c>
      <c r="K18" s="6">
        <v>500</v>
      </c>
      <c r="L18" s="6">
        <v>500</v>
      </c>
      <c r="M18" s="6">
        <v>500</v>
      </c>
      <c r="N18" s="6">
        <v>500</v>
      </c>
      <c r="O18" s="6">
        <v>500</v>
      </c>
      <c r="P18" s="6">
        <v>520</v>
      </c>
      <c r="Q18" s="6">
        <v>541.79</v>
      </c>
      <c r="R18" s="6">
        <v>560</v>
      </c>
      <c r="S18" s="6">
        <v>560</v>
      </c>
      <c r="T18" s="6">
        <v>560</v>
      </c>
      <c r="U18" s="6">
        <v>560</v>
      </c>
      <c r="V18" s="6">
        <v>490</v>
      </c>
      <c r="W18" s="6">
        <v>496.64</v>
      </c>
      <c r="X18" s="6">
        <v>500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2900</v>
      </c>
      <c r="E19" s="6">
        <v>2900</v>
      </c>
      <c r="F19" s="6">
        <v>2900</v>
      </c>
      <c r="G19" s="6">
        <v>2900</v>
      </c>
      <c r="H19" s="6">
        <v>2900</v>
      </c>
      <c r="I19" s="6">
        <v>2900</v>
      </c>
      <c r="J19" s="6">
        <v>2865</v>
      </c>
      <c r="K19" s="6">
        <v>2865</v>
      </c>
      <c r="L19" s="6">
        <v>2865</v>
      </c>
      <c r="M19" s="6">
        <v>2865</v>
      </c>
      <c r="N19" s="6">
        <v>2865</v>
      </c>
      <c r="O19" s="6">
        <v>2865</v>
      </c>
      <c r="P19" s="6">
        <v>2865</v>
      </c>
      <c r="Q19" s="6">
        <v>2865</v>
      </c>
      <c r="R19" s="6">
        <v>2865</v>
      </c>
      <c r="S19" s="6">
        <v>2865</v>
      </c>
      <c r="T19" s="6">
        <v>2865</v>
      </c>
      <c r="U19" s="6">
        <v>2865</v>
      </c>
      <c r="V19" s="6">
        <v>2865</v>
      </c>
      <c r="W19" s="6">
        <v>2865</v>
      </c>
      <c r="X19" s="6">
        <v>2865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1480</v>
      </c>
      <c r="E20" s="6">
        <v>1480</v>
      </c>
      <c r="F20" s="6">
        <v>1480</v>
      </c>
      <c r="G20" s="6">
        <v>1480</v>
      </c>
      <c r="H20" s="6">
        <v>1480</v>
      </c>
      <c r="I20" s="6">
        <v>1480</v>
      </c>
      <c r="J20" s="6">
        <v>1460</v>
      </c>
      <c r="K20" s="6">
        <v>1460</v>
      </c>
      <c r="L20" s="6">
        <v>1460</v>
      </c>
      <c r="M20" s="6">
        <v>1460</v>
      </c>
      <c r="N20" s="6">
        <v>1460</v>
      </c>
      <c r="O20" s="6">
        <v>1460</v>
      </c>
      <c r="P20" s="6">
        <v>1460</v>
      </c>
      <c r="Q20" s="6">
        <v>1460</v>
      </c>
      <c r="R20" s="6">
        <v>1460</v>
      </c>
      <c r="S20" s="6">
        <v>1460</v>
      </c>
      <c r="T20" s="6">
        <v>1460</v>
      </c>
      <c r="U20" s="6">
        <v>1460</v>
      </c>
      <c r="V20" s="6">
        <v>1460</v>
      </c>
      <c r="W20" s="6">
        <v>1460</v>
      </c>
      <c r="X20" s="6">
        <v>1460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575</v>
      </c>
      <c r="E21" s="6">
        <v>575</v>
      </c>
      <c r="F21" s="6">
        <v>575</v>
      </c>
      <c r="G21" s="6">
        <v>575</v>
      </c>
      <c r="H21" s="6">
        <v>575</v>
      </c>
      <c r="I21" s="6">
        <v>575</v>
      </c>
      <c r="J21" s="6">
        <v>569</v>
      </c>
      <c r="K21" s="6">
        <v>569</v>
      </c>
      <c r="L21" s="6">
        <v>569</v>
      </c>
      <c r="M21" s="6">
        <v>569</v>
      </c>
      <c r="N21" s="6">
        <v>569</v>
      </c>
      <c r="O21" s="6">
        <v>569</v>
      </c>
      <c r="P21" s="6">
        <v>575</v>
      </c>
      <c r="Q21" s="6">
        <v>575</v>
      </c>
      <c r="R21" s="6">
        <v>575</v>
      </c>
      <c r="S21" s="6">
        <v>560</v>
      </c>
      <c r="T21" s="6">
        <v>560</v>
      </c>
      <c r="U21" s="6">
        <v>560</v>
      </c>
      <c r="V21" s="6">
        <v>569</v>
      </c>
      <c r="W21" s="6">
        <v>569</v>
      </c>
      <c r="X21" s="6">
        <v>569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180</v>
      </c>
      <c r="E22" s="6">
        <v>211.6</v>
      </c>
      <c r="F22" s="6">
        <v>240</v>
      </c>
      <c r="G22" s="6">
        <v>180</v>
      </c>
      <c r="H22" s="6">
        <v>199.4</v>
      </c>
      <c r="I22" s="6">
        <v>230</v>
      </c>
      <c r="J22" s="6">
        <v>130</v>
      </c>
      <c r="K22" s="6">
        <v>130</v>
      </c>
      <c r="L22" s="6">
        <v>130</v>
      </c>
      <c r="M22" s="6">
        <v>150</v>
      </c>
      <c r="N22" s="6">
        <v>150</v>
      </c>
      <c r="O22" s="6">
        <v>150</v>
      </c>
      <c r="P22" s="6">
        <v>120</v>
      </c>
      <c r="Q22" s="6">
        <v>128.79</v>
      </c>
      <c r="R22" s="6">
        <v>140</v>
      </c>
      <c r="S22" s="6">
        <v>100</v>
      </c>
      <c r="T22" s="6">
        <v>119.11</v>
      </c>
      <c r="U22" s="6">
        <v>130</v>
      </c>
      <c r="V22" s="6">
        <v>120</v>
      </c>
      <c r="W22" s="6">
        <v>120</v>
      </c>
      <c r="X22" s="6">
        <v>120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300</v>
      </c>
      <c r="E23" s="6">
        <v>322.99</v>
      </c>
      <c r="F23" s="6">
        <v>350</v>
      </c>
      <c r="G23" s="6">
        <v>310</v>
      </c>
      <c r="H23" s="6">
        <v>323.2</v>
      </c>
      <c r="I23" s="6">
        <v>340</v>
      </c>
      <c r="J23" s="6">
        <v>260</v>
      </c>
      <c r="K23" s="6">
        <v>260</v>
      </c>
      <c r="L23" s="6">
        <v>260</v>
      </c>
      <c r="M23" s="6">
        <v>260</v>
      </c>
      <c r="N23" s="6">
        <v>260</v>
      </c>
      <c r="O23" s="6">
        <v>260</v>
      </c>
      <c r="P23" s="6">
        <v>270</v>
      </c>
      <c r="Q23" s="6">
        <v>276.14999999999998</v>
      </c>
      <c r="R23" s="6">
        <v>280</v>
      </c>
      <c r="S23" s="6">
        <v>300</v>
      </c>
      <c r="T23" s="6">
        <v>300</v>
      </c>
      <c r="U23" s="6">
        <v>300</v>
      </c>
      <c r="V23" s="6">
        <v>280</v>
      </c>
      <c r="W23" s="6">
        <v>280</v>
      </c>
      <c r="X23" s="6">
        <v>280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416.22</v>
      </c>
      <c r="F24" s="6">
        <v>450</v>
      </c>
      <c r="G24" s="6">
        <v>370</v>
      </c>
      <c r="H24" s="6">
        <v>397.07</v>
      </c>
      <c r="I24" s="6">
        <v>420</v>
      </c>
      <c r="J24" s="6">
        <v>340</v>
      </c>
      <c r="K24" s="6">
        <v>340</v>
      </c>
      <c r="L24" s="6">
        <v>340</v>
      </c>
      <c r="M24" s="6">
        <v>330</v>
      </c>
      <c r="N24" s="6">
        <v>330</v>
      </c>
      <c r="O24" s="6">
        <v>330</v>
      </c>
      <c r="P24" s="6">
        <v>360</v>
      </c>
      <c r="Q24" s="6">
        <v>368.52</v>
      </c>
      <c r="R24" s="6">
        <v>380</v>
      </c>
      <c r="S24" s="6">
        <v>370</v>
      </c>
      <c r="T24" s="6">
        <v>370</v>
      </c>
      <c r="U24" s="6">
        <v>370</v>
      </c>
      <c r="V24" s="6">
        <v>390</v>
      </c>
      <c r="W24" s="6">
        <v>396.64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503.75</v>
      </c>
      <c r="F25" s="6">
        <v>530</v>
      </c>
      <c r="G25" s="6">
        <v>480</v>
      </c>
      <c r="H25" s="6">
        <v>489.9</v>
      </c>
      <c r="I25" s="6">
        <v>500</v>
      </c>
      <c r="J25" s="6">
        <v>400</v>
      </c>
      <c r="K25" s="6">
        <v>400</v>
      </c>
      <c r="L25" s="6">
        <v>400</v>
      </c>
      <c r="M25" s="6">
        <v>390</v>
      </c>
      <c r="N25" s="6">
        <v>390</v>
      </c>
      <c r="O25" s="6">
        <v>390</v>
      </c>
      <c r="P25" s="6">
        <v>410</v>
      </c>
      <c r="Q25" s="6">
        <v>437.04</v>
      </c>
      <c r="R25" s="6">
        <v>450</v>
      </c>
      <c r="S25" s="6">
        <v>480</v>
      </c>
      <c r="T25" s="6">
        <v>480</v>
      </c>
      <c r="U25" s="6">
        <v>480</v>
      </c>
      <c r="V25" s="6">
        <v>480</v>
      </c>
      <c r="W25" s="6">
        <v>480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320</v>
      </c>
      <c r="E26" s="6">
        <v>340.36</v>
      </c>
      <c r="F26" s="6">
        <v>370</v>
      </c>
      <c r="G26" s="6">
        <v>320</v>
      </c>
      <c r="H26" s="6">
        <v>339.84</v>
      </c>
      <c r="I26" s="6">
        <v>350</v>
      </c>
      <c r="J26" s="6">
        <v>270</v>
      </c>
      <c r="K26" s="6">
        <v>273.29000000000002</v>
      </c>
      <c r="L26" s="6">
        <v>280</v>
      </c>
      <c r="M26" s="6">
        <v>270</v>
      </c>
      <c r="N26" s="6">
        <v>270</v>
      </c>
      <c r="O26" s="6">
        <v>270</v>
      </c>
      <c r="P26" s="6">
        <v>270</v>
      </c>
      <c r="Q26" s="6">
        <v>274.72000000000003</v>
      </c>
      <c r="R26" s="6">
        <v>280</v>
      </c>
      <c r="S26" s="6">
        <v>300</v>
      </c>
      <c r="T26" s="6">
        <v>300</v>
      </c>
      <c r="U26" s="6">
        <v>300</v>
      </c>
      <c r="V26" s="6">
        <v>290</v>
      </c>
      <c r="W26" s="6">
        <v>296.63</v>
      </c>
      <c r="X26" s="6">
        <v>300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100</v>
      </c>
      <c r="E27" s="6">
        <v>113.77</v>
      </c>
      <c r="F27" s="6">
        <v>130</v>
      </c>
      <c r="G27" s="6">
        <v>85</v>
      </c>
      <c r="H27" s="6">
        <v>103.17</v>
      </c>
      <c r="I27" s="6">
        <v>120</v>
      </c>
      <c r="J27" s="6">
        <v>90</v>
      </c>
      <c r="K27" s="6">
        <v>90</v>
      </c>
      <c r="L27" s="6">
        <v>90</v>
      </c>
      <c r="M27" s="6">
        <v>80</v>
      </c>
      <c r="N27" s="6">
        <v>80</v>
      </c>
      <c r="O27" s="6">
        <v>80</v>
      </c>
      <c r="P27" s="6">
        <v>80</v>
      </c>
      <c r="Q27" s="6">
        <v>84.57</v>
      </c>
      <c r="R27" s="6">
        <v>100</v>
      </c>
      <c r="S27" s="6">
        <v>80</v>
      </c>
      <c r="T27" s="6">
        <v>91.58</v>
      </c>
      <c r="U27" s="6">
        <v>120</v>
      </c>
      <c r="V27" s="6">
        <v>80</v>
      </c>
      <c r="W27" s="6">
        <v>91.58</v>
      </c>
      <c r="X27" s="6">
        <v>120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100</v>
      </c>
      <c r="E28" s="6">
        <v>120.97</v>
      </c>
      <c r="F28" s="6">
        <v>140</v>
      </c>
      <c r="G28" s="6">
        <v>100</v>
      </c>
      <c r="H28" s="6">
        <v>112.23</v>
      </c>
      <c r="I28" s="6">
        <v>130</v>
      </c>
      <c r="J28" s="6">
        <v>100</v>
      </c>
      <c r="K28" s="6">
        <v>100</v>
      </c>
      <c r="L28" s="6">
        <v>100</v>
      </c>
      <c r="M28" s="6">
        <v>90</v>
      </c>
      <c r="N28" s="6">
        <v>90</v>
      </c>
      <c r="O28" s="6">
        <v>90</v>
      </c>
      <c r="P28" s="6">
        <v>80</v>
      </c>
      <c r="Q28" s="6">
        <v>89.59</v>
      </c>
      <c r="R28" s="6">
        <v>100</v>
      </c>
      <c r="S28" s="6">
        <v>80</v>
      </c>
      <c r="T28" s="6">
        <v>83.2</v>
      </c>
      <c r="U28" s="6">
        <v>90</v>
      </c>
      <c r="V28" s="6">
        <v>70</v>
      </c>
      <c r="W28" s="6">
        <v>76.52</v>
      </c>
      <c r="X28" s="6">
        <v>80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180</v>
      </c>
      <c r="E29" s="6">
        <v>212.68</v>
      </c>
      <c r="F29" s="6">
        <v>240</v>
      </c>
      <c r="G29" s="6">
        <v>170</v>
      </c>
      <c r="H29" s="6">
        <v>196.55</v>
      </c>
      <c r="I29" s="6">
        <v>230</v>
      </c>
      <c r="J29" s="6">
        <v>200</v>
      </c>
      <c r="K29" s="6">
        <v>200</v>
      </c>
      <c r="L29" s="6">
        <v>200</v>
      </c>
      <c r="M29" s="6">
        <v>200</v>
      </c>
      <c r="N29" s="6">
        <v>200</v>
      </c>
      <c r="O29" s="6">
        <v>200</v>
      </c>
      <c r="P29" s="6">
        <v>180</v>
      </c>
      <c r="Q29" s="6">
        <v>186.56</v>
      </c>
      <c r="R29" s="6">
        <v>200</v>
      </c>
      <c r="S29" s="6">
        <v>200</v>
      </c>
      <c r="T29" s="6">
        <v>200</v>
      </c>
      <c r="U29" s="6">
        <v>200</v>
      </c>
      <c r="V29" s="6">
        <v>190</v>
      </c>
      <c r="W29" s="6">
        <v>190</v>
      </c>
      <c r="X29" s="6">
        <v>190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177</v>
      </c>
      <c r="E30" s="6">
        <v>182.17</v>
      </c>
      <c r="F30" s="6">
        <v>190</v>
      </c>
      <c r="G30" s="6">
        <v>177</v>
      </c>
      <c r="H30" s="6">
        <v>180.59</v>
      </c>
      <c r="I30" s="6">
        <v>190</v>
      </c>
      <c r="J30" s="6">
        <v>177</v>
      </c>
      <c r="K30" s="6">
        <v>185.56</v>
      </c>
      <c r="L30" s="6">
        <v>190</v>
      </c>
      <c r="M30" s="6">
        <v>177</v>
      </c>
      <c r="N30" s="6">
        <v>179.63</v>
      </c>
      <c r="O30" s="6">
        <v>185</v>
      </c>
      <c r="P30" s="6">
        <v>177</v>
      </c>
      <c r="Q30" s="6">
        <v>177</v>
      </c>
      <c r="R30" s="6">
        <v>177</v>
      </c>
      <c r="S30" s="6">
        <v>177</v>
      </c>
      <c r="T30" s="6">
        <v>177</v>
      </c>
      <c r="U30" s="6">
        <v>177</v>
      </c>
      <c r="V30" s="6">
        <v>177</v>
      </c>
      <c r="W30" s="6">
        <v>177</v>
      </c>
      <c r="X30" s="6">
        <v>177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260</v>
      </c>
      <c r="E31" s="6">
        <v>274.63</v>
      </c>
      <c r="F31" s="6">
        <v>300</v>
      </c>
      <c r="G31" s="6">
        <v>260</v>
      </c>
      <c r="H31" s="6">
        <v>266.60000000000002</v>
      </c>
      <c r="I31" s="6">
        <v>280</v>
      </c>
      <c r="J31" s="6">
        <v>240</v>
      </c>
      <c r="K31" s="6">
        <v>240</v>
      </c>
      <c r="L31" s="6">
        <v>240</v>
      </c>
      <c r="M31" s="6">
        <v>240</v>
      </c>
      <c r="N31" s="6">
        <v>240</v>
      </c>
      <c r="O31" s="6">
        <v>240</v>
      </c>
      <c r="P31" s="6">
        <v>240</v>
      </c>
      <c r="Q31" s="6">
        <v>248.9</v>
      </c>
      <c r="R31" s="6">
        <v>260</v>
      </c>
      <c r="S31" s="6">
        <v>240</v>
      </c>
      <c r="T31" s="6">
        <v>246.49</v>
      </c>
      <c r="U31" s="6">
        <v>260</v>
      </c>
      <c r="V31" s="6">
        <v>240</v>
      </c>
      <c r="W31" s="6">
        <v>243.29</v>
      </c>
      <c r="X31" s="6">
        <v>250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70</v>
      </c>
      <c r="E32" s="6">
        <v>74.83</v>
      </c>
      <c r="F32" s="6">
        <v>80</v>
      </c>
      <c r="G32" s="6">
        <v>70</v>
      </c>
      <c r="H32" s="6">
        <v>73.84</v>
      </c>
      <c r="I32" s="6">
        <v>80</v>
      </c>
      <c r="J32" s="6">
        <v>70</v>
      </c>
      <c r="K32" s="6">
        <v>70</v>
      </c>
      <c r="L32" s="6">
        <v>70</v>
      </c>
      <c r="M32" s="6">
        <v>70</v>
      </c>
      <c r="N32" s="6">
        <v>70</v>
      </c>
      <c r="O32" s="6">
        <v>70</v>
      </c>
      <c r="P32" s="6">
        <v>70</v>
      </c>
      <c r="Q32" s="6">
        <v>70</v>
      </c>
      <c r="R32" s="6">
        <v>70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320</v>
      </c>
      <c r="Q33" s="6">
        <v>320</v>
      </c>
      <c r="R33" s="6">
        <v>320</v>
      </c>
      <c r="S33" s="6">
        <v>320</v>
      </c>
      <c r="T33" s="6">
        <v>320</v>
      </c>
      <c r="U33" s="6">
        <v>320</v>
      </c>
      <c r="V33" s="6">
        <v>320</v>
      </c>
      <c r="W33" s="6">
        <v>320</v>
      </c>
      <c r="X33" s="6">
        <v>320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260</v>
      </c>
      <c r="E34" s="6">
        <v>407.12</v>
      </c>
      <c r="F34" s="6">
        <v>620</v>
      </c>
      <c r="G34" s="6">
        <v>260</v>
      </c>
      <c r="H34" s="6">
        <v>348.01</v>
      </c>
      <c r="I34" s="6">
        <v>480</v>
      </c>
      <c r="J34" s="6">
        <v>400</v>
      </c>
      <c r="K34" s="6">
        <v>416.02</v>
      </c>
      <c r="L34" s="6">
        <v>450</v>
      </c>
      <c r="M34" s="6">
        <v>400</v>
      </c>
      <c r="N34" s="6">
        <v>400</v>
      </c>
      <c r="O34" s="6">
        <v>400</v>
      </c>
      <c r="P34" s="6">
        <v>280</v>
      </c>
      <c r="Q34" s="6">
        <v>340.69</v>
      </c>
      <c r="R34" s="6">
        <v>460</v>
      </c>
      <c r="S34" s="6">
        <v>350</v>
      </c>
      <c r="T34" s="6">
        <v>382.59</v>
      </c>
      <c r="U34" s="6">
        <v>400</v>
      </c>
      <c r="V34" s="6">
        <v>480</v>
      </c>
      <c r="W34" s="6">
        <v>480</v>
      </c>
      <c r="X34" s="6">
        <v>480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60</v>
      </c>
      <c r="L38" s="6">
        <v>60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230</v>
      </c>
      <c r="K39" s="6">
        <v>230</v>
      </c>
      <c r="L39" s="6">
        <v>230</v>
      </c>
      <c r="M39" s="6">
        <v>230</v>
      </c>
      <c r="N39" s="6">
        <v>230</v>
      </c>
      <c r="O39" s="6">
        <v>230</v>
      </c>
      <c r="P39" s="6">
        <v>240</v>
      </c>
      <c r="Q39" s="6">
        <v>240</v>
      </c>
      <c r="R39" s="6">
        <v>240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4.83</v>
      </c>
      <c r="E47" s="6">
        <v>4.83</v>
      </c>
      <c r="F47" s="6">
        <v>4.83</v>
      </c>
      <c r="G47" s="6">
        <v>4.83</v>
      </c>
      <c r="H47" s="6">
        <v>4.83</v>
      </c>
      <c r="I47" s="6">
        <v>4.83</v>
      </c>
      <c r="J47" s="6">
        <v>4.83</v>
      </c>
      <c r="K47" s="6">
        <v>4.83</v>
      </c>
      <c r="L47" s="6">
        <v>4.83</v>
      </c>
      <c r="M47" s="6">
        <v>4.83</v>
      </c>
      <c r="N47" s="6">
        <v>4.83</v>
      </c>
      <c r="O47" s="6">
        <v>4.83</v>
      </c>
      <c r="P47" s="6">
        <v>4.83</v>
      </c>
      <c r="Q47" s="6">
        <v>4.83</v>
      </c>
      <c r="R47" s="6">
        <v>4.83</v>
      </c>
      <c r="S47" s="6">
        <v>4.83</v>
      </c>
      <c r="T47" s="6">
        <v>4.83</v>
      </c>
      <c r="U47" s="6">
        <v>4.83</v>
      </c>
      <c r="V47" s="6">
        <v>4.83</v>
      </c>
      <c r="W47" s="6">
        <v>4.83</v>
      </c>
      <c r="X47" s="6">
        <v>4.83</v>
      </c>
      <c r="Y47" s="7">
        <v>41</v>
      </c>
    </row>
    <row r="48" spans="1:25" x14ac:dyDescent="0.25">
      <c r="A48" s="5">
        <v>42</v>
      </c>
      <c r="B48" s="5" t="s">
        <v>68</v>
      </c>
      <c r="C48" s="5" t="s">
        <v>69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70</v>
      </c>
      <c r="C49" s="5" t="s">
        <v>71</v>
      </c>
      <c r="D49" s="6">
        <v>1800</v>
      </c>
      <c r="E49" s="6">
        <v>2089.0100000000002</v>
      </c>
      <c r="F49" s="6">
        <v>2300</v>
      </c>
      <c r="G49" s="6">
        <v>1450</v>
      </c>
      <c r="H49" s="6">
        <v>1651.22</v>
      </c>
      <c r="I49" s="6">
        <v>1900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1600</v>
      </c>
      <c r="Q49" s="6">
        <v>1658.35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72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73</v>
      </c>
      <c r="C51" s="5" t="s">
        <v>23</v>
      </c>
      <c r="D51" s="6">
        <v>140</v>
      </c>
      <c r="E51" s="6">
        <v>143.26</v>
      </c>
      <c r="F51" s="6">
        <v>150</v>
      </c>
      <c r="G51" s="6">
        <v>140</v>
      </c>
      <c r="H51" s="6">
        <v>140.65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74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75</v>
      </c>
      <c r="C53" s="5" t="s">
        <v>76</v>
      </c>
      <c r="D53" s="6">
        <v>265.57</v>
      </c>
      <c r="E53" s="6">
        <v>265.57</v>
      </c>
      <c r="F53" s="6">
        <v>265.57</v>
      </c>
      <c r="G53" s="6">
        <v>265.52</v>
      </c>
      <c r="H53" s="6">
        <v>265.58999999999997</v>
      </c>
      <c r="I53" s="6">
        <v>265.66000000000003</v>
      </c>
      <c r="J53" s="6">
        <v>265.60000000000002</v>
      </c>
      <c r="K53" s="6">
        <v>265.60000000000002</v>
      </c>
      <c r="L53" s="6">
        <v>265.60000000000002</v>
      </c>
      <c r="M53" s="6">
        <v>265.77</v>
      </c>
      <c r="N53" s="6">
        <v>265.77</v>
      </c>
      <c r="O53" s="6">
        <v>265.77</v>
      </c>
      <c r="P53" s="6">
        <v>265.57</v>
      </c>
      <c r="Q53" s="6">
        <v>265.57</v>
      </c>
      <c r="R53" s="6">
        <v>265.57</v>
      </c>
      <c r="S53" s="6">
        <v>265.60000000000002</v>
      </c>
      <c r="T53" s="6">
        <v>265.60000000000002</v>
      </c>
      <c r="U53" s="6">
        <v>265.60000000000002</v>
      </c>
      <c r="V53" s="6">
        <v>265.87</v>
      </c>
      <c r="W53" s="6">
        <v>265.87</v>
      </c>
      <c r="X53" s="6">
        <v>265.87</v>
      </c>
      <c r="Y53" s="7">
        <v>47</v>
      </c>
    </row>
    <row r="54" spans="1:25" x14ac:dyDescent="0.25">
      <c r="A54" s="5">
        <v>48</v>
      </c>
      <c r="B54" s="5" t="s">
        <v>77</v>
      </c>
      <c r="C54" s="5" t="s">
        <v>76</v>
      </c>
      <c r="D54" s="6">
        <v>274.01</v>
      </c>
      <c r="E54" s="6">
        <v>274.01</v>
      </c>
      <c r="F54" s="6">
        <v>274.01</v>
      </c>
      <c r="G54" s="6">
        <v>273.68</v>
      </c>
      <c r="H54" s="6">
        <v>273.89999999999998</v>
      </c>
      <c r="I54" s="6">
        <v>274.01</v>
      </c>
      <c r="J54" s="6">
        <v>274.7</v>
      </c>
      <c r="K54" s="6">
        <v>274.7</v>
      </c>
      <c r="L54" s="6">
        <v>274.7</v>
      </c>
      <c r="M54" s="6">
        <v>274.89</v>
      </c>
      <c r="N54" s="6">
        <v>274.89</v>
      </c>
      <c r="O54" s="6">
        <v>274.89</v>
      </c>
      <c r="P54" s="6">
        <v>274.45</v>
      </c>
      <c r="Q54" s="6">
        <v>274.45</v>
      </c>
      <c r="R54" s="6">
        <v>274.45</v>
      </c>
      <c r="S54" s="6">
        <v>273.89999999999998</v>
      </c>
      <c r="T54" s="6">
        <v>273.89999999999998</v>
      </c>
      <c r="U54" s="6">
        <v>273.89999999999998</v>
      </c>
      <c r="V54" s="6">
        <v>275.57</v>
      </c>
      <c r="W54" s="6">
        <v>275.57</v>
      </c>
      <c r="X54" s="6">
        <v>275.57</v>
      </c>
      <c r="Y54" s="7">
        <v>48</v>
      </c>
    </row>
    <row r="55" spans="1:25" x14ac:dyDescent="0.25">
      <c r="A55" s="5">
        <v>49</v>
      </c>
      <c r="B55" s="5" t="s">
        <v>78</v>
      </c>
      <c r="C55" s="5" t="s">
        <v>23</v>
      </c>
      <c r="D55" s="6">
        <v>3150</v>
      </c>
      <c r="E55" s="6">
        <v>3212.33</v>
      </c>
      <c r="F55" s="6">
        <v>3250</v>
      </c>
      <c r="G55" s="6">
        <v>3200</v>
      </c>
      <c r="H55" s="6">
        <v>3289.63</v>
      </c>
      <c r="I55" s="6">
        <v>3350</v>
      </c>
      <c r="J55" s="6">
        <v>3151</v>
      </c>
      <c r="K55" s="6">
        <v>3151</v>
      </c>
      <c r="L55" s="6">
        <v>3151</v>
      </c>
      <c r="M55" s="6">
        <v>3151</v>
      </c>
      <c r="N55" s="6">
        <v>3151</v>
      </c>
      <c r="O55" s="6">
        <v>3151</v>
      </c>
      <c r="P55" s="6">
        <v>3034.2</v>
      </c>
      <c r="Q55" s="6">
        <v>3111.51</v>
      </c>
      <c r="R55" s="6">
        <v>3150.9</v>
      </c>
      <c r="S55" s="6">
        <v>3150</v>
      </c>
      <c r="T55" s="6">
        <v>3150</v>
      </c>
      <c r="U55" s="6">
        <v>3150</v>
      </c>
      <c r="V55" s="6">
        <v>3000</v>
      </c>
      <c r="W55" s="6">
        <v>3000</v>
      </c>
      <c r="X55" s="6">
        <v>3000</v>
      </c>
      <c r="Y55" s="7">
        <v>49</v>
      </c>
    </row>
    <row r="56" spans="1:25" x14ac:dyDescent="0.25">
      <c r="A56" s="5">
        <v>50</v>
      </c>
      <c r="B56" s="5" t="s">
        <v>79</v>
      </c>
      <c r="C56" s="5" t="s">
        <v>80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81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112.3</v>
      </c>
      <c r="K57" s="6">
        <v>112.3</v>
      </c>
      <c r="L57" s="6">
        <v>112.3</v>
      </c>
      <c r="M57" s="6">
        <v>114</v>
      </c>
      <c r="N57" s="6">
        <v>114</v>
      </c>
      <c r="O57" s="6">
        <v>114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112.3</v>
      </c>
      <c r="W57" s="6">
        <v>112.3</v>
      </c>
      <c r="X57" s="6">
        <v>112.3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31" t="s">
        <v>4</v>
      </c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2"/>
    </row>
    <row r="60" spans="1:25" ht="20.25" x14ac:dyDescent="0.3">
      <c r="A60" s="3"/>
      <c r="B60" s="3"/>
      <c r="C60" s="3"/>
      <c r="D60" s="33" t="s">
        <v>5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"/>
    </row>
    <row r="61" spans="1:25" x14ac:dyDescent="0.25">
      <c r="A61" s="4" t="s">
        <v>0</v>
      </c>
      <c r="B61" s="4"/>
      <c r="C61" s="4"/>
      <c r="D61" s="36" t="s">
        <v>82</v>
      </c>
      <c r="E61" s="36"/>
      <c r="F61" s="36"/>
      <c r="G61" s="36" t="s">
        <v>83</v>
      </c>
      <c r="H61" s="36"/>
      <c r="I61" s="36"/>
      <c r="J61" s="36" t="s">
        <v>84</v>
      </c>
      <c r="K61" s="36"/>
      <c r="L61" s="36"/>
      <c r="M61" s="36" t="s">
        <v>85</v>
      </c>
      <c r="N61" s="36"/>
      <c r="O61" s="36"/>
      <c r="P61" s="36" t="s">
        <v>86</v>
      </c>
      <c r="Q61" s="36"/>
      <c r="R61" s="36"/>
      <c r="S61" s="36" t="s">
        <v>87</v>
      </c>
      <c r="T61" s="36"/>
      <c r="U61" s="36"/>
      <c r="V61" s="36" t="s">
        <v>88</v>
      </c>
      <c r="W61" s="36"/>
      <c r="X61" s="36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5" t="s">
        <v>6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1810</v>
      </c>
      <c r="E65" s="6">
        <v>1810</v>
      </c>
      <c r="F65" s="6">
        <v>1810</v>
      </c>
      <c r="G65" s="6">
        <v>2040</v>
      </c>
      <c r="H65" s="6">
        <v>2040</v>
      </c>
      <c r="I65" s="6">
        <v>2040</v>
      </c>
      <c r="J65" s="6">
        <v>2100</v>
      </c>
      <c r="K65" s="6">
        <v>2187.92</v>
      </c>
      <c r="L65" s="6">
        <v>2300</v>
      </c>
      <c r="M65" s="6">
        <v>2280</v>
      </c>
      <c r="N65" s="6">
        <v>2288.31</v>
      </c>
      <c r="O65" s="6">
        <v>2300</v>
      </c>
      <c r="P65" s="6">
        <v>2060</v>
      </c>
      <c r="Q65" s="6">
        <v>2060</v>
      </c>
      <c r="R65" s="6">
        <v>2060</v>
      </c>
      <c r="S65" s="6">
        <v>2160</v>
      </c>
      <c r="T65" s="6">
        <v>2186.59</v>
      </c>
      <c r="U65" s="6">
        <v>2200</v>
      </c>
      <c r="V65" s="6">
        <v>2200</v>
      </c>
      <c r="W65" s="6">
        <v>2255.25</v>
      </c>
      <c r="X65" s="6">
        <v>2300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270</v>
      </c>
      <c r="K66" s="6">
        <v>283.56</v>
      </c>
      <c r="L66" s="6">
        <v>290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240</v>
      </c>
      <c r="T66" s="6">
        <v>243.29</v>
      </c>
      <c r="U66" s="6">
        <v>250</v>
      </c>
      <c r="V66" s="6">
        <v>230</v>
      </c>
      <c r="W66" s="6">
        <v>233.29</v>
      </c>
      <c r="X66" s="6">
        <v>240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170</v>
      </c>
      <c r="H67" s="6">
        <v>176.6</v>
      </c>
      <c r="I67" s="6">
        <v>180</v>
      </c>
      <c r="J67" s="6">
        <v>170</v>
      </c>
      <c r="K67" s="6">
        <v>178.36</v>
      </c>
      <c r="L67" s="6">
        <v>190</v>
      </c>
      <c r="M67" s="6">
        <v>140</v>
      </c>
      <c r="N67" s="6">
        <v>146.37</v>
      </c>
      <c r="O67" s="6">
        <v>160</v>
      </c>
      <c r="P67" s="6">
        <v>170</v>
      </c>
      <c r="Q67" s="6">
        <v>170</v>
      </c>
      <c r="R67" s="6">
        <v>170</v>
      </c>
      <c r="S67" s="6">
        <v>110</v>
      </c>
      <c r="T67" s="6">
        <v>116.57</v>
      </c>
      <c r="U67" s="6">
        <v>120</v>
      </c>
      <c r="V67" s="6">
        <v>130</v>
      </c>
      <c r="W67" s="6">
        <v>132.16</v>
      </c>
      <c r="X67" s="6">
        <v>140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100</v>
      </c>
      <c r="W68" s="6">
        <v>100</v>
      </c>
      <c r="X68" s="6">
        <v>100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1271.98</v>
      </c>
      <c r="F69" s="6">
        <v>1300</v>
      </c>
      <c r="G69" s="6">
        <v>1000</v>
      </c>
      <c r="H69" s="6">
        <v>1000</v>
      </c>
      <c r="I69" s="6">
        <v>1000</v>
      </c>
      <c r="J69" s="6">
        <v>1200</v>
      </c>
      <c r="K69" s="6">
        <v>1311.02</v>
      </c>
      <c r="L69" s="6">
        <v>1400</v>
      </c>
      <c r="M69" s="6">
        <v>1100</v>
      </c>
      <c r="N69" s="6">
        <v>1170.3900000000001</v>
      </c>
      <c r="O69" s="6">
        <v>1200</v>
      </c>
      <c r="P69" s="6">
        <v>1000</v>
      </c>
      <c r="Q69" s="6">
        <v>1000</v>
      </c>
      <c r="R69" s="6">
        <v>1000</v>
      </c>
      <c r="S69" s="6">
        <v>1100</v>
      </c>
      <c r="T69" s="6">
        <v>1165.7</v>
      </c>
      <c r="U69" s="6">
        <v>1200</v>
      </c>
      <c r="V69" s="6">
        <v>800</v>
      </c>
      <c r="W69" s="6">
        <v>1038.55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2355.15</v>
      </c>
      <c r="F70" s="6">
        <v>2400</v>
      </c>
      <c r="G70" s="6">
        <v>1800</v>
      </c>
      <c r="H70" s="6">
        <v>1866.06</v>
      </c>
      <c r="I70" s="6">
        <v>1900</v>
      </c>
      <c r="J70" s="6">
        <v>2100</v>
      </c>
      <c r="K70" s="6">
        <v>2264.29</v>
      </c>
      <c r="L70" s="6">
        <v>2400</v>
      </c>
      <c r="M70" s="6">
        <v>2000</v>
      </c>
      <c r="N70" s="6">
        <v>2056.96</v>
      </c>
      <c r="O70" s="6">
        <v>2200</v>
      </c>
      <c r="P70" s="6">
        <v>1700</v>
      </c>
      <c r="Q70" s="6">
        <v>1700</v>
      </c>
      <c r="R70" s="6">
        <v>1700</v>
      </c>
      <c r="S70" s="6">
        <v>2000</v>
      </c>
      <c r="T70" s="6">
        <v>2000</v>
      </c>
      <c r="U70" s="6">
        <v>2000</v>
      </c>
      <c r="V70" s="6">
        <v>1900</v>
      </c>
      <c r="W70" s="6">
        <v>2019.61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340</v>
      </c>
      <c r="E71" s="6">
        <v>340</v>
      </c>
      <c r="F71" s="6">
        <v>340</v>
      </c>
      <c r="G71" s="6">
        <v>320</v>
      </c>
      <c r="H71" s="6">
        <v>320</v>
      </c>
      <c r="I71" s="6">
        <v>320</v>
      </c>
      <c r="J71" s="6">
        <v>330</v>
      </c>
      <c r="K71" s="6">
        <v>351.03</v>
      </c>
      <c r="L71" s="6">
        <v>380</v>
      </c>
      <c r="M71" s="6">
        <v>350</v>
      </c>
      <c r="N71" s="6">
        <v>354.96</v>
      </c>
      <c r="O71" s="6">
        <v>360</v>
      </c>
      <c r="P71" s="6">
        <v>340</v>
      </c>
      <c r="Q71" s="6">
        <v>340</v>
      </c>
      <c r="R71" s="6">
        <v>340</v>
      </c>
      <c r="S71" s="6">
        <v>330</v>
      </c>
      <c r="T71" s="6">
        <v>343.2</v>
      </c>
      <c r="U71" s="6">
        <v>350</v>
      </c>
      <c r="V71" s="6">
        <v>350</v>
      </c>
      <c r="W71" s="6">
        <v>350</v>
      </c>
      <c r="X71" s="6">
        <v>350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170</v>
      </c>
      <c r="H72" s="6">
        <v>176.6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200</v>
      </c>
      <c r="H73" s="6">
        <v>213.12</v>
      </c>
      <c r="I73" s="6">
        <v>220</v>
      </c>
      <c r="J73" s="6">
        <v>320</v>
      </c>
      <c r="K73" s="6">
        <v>335.48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220</v>
      </c>
      <c r="R73" s="6">
        <v>220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1100</v>
      </c>
      <c r="H74" s="6">
        <v>1100</v>
      </c>
      <c r="I74" s="6">
        <v>1100</v>
      </c>
      <c r="J74" s="6">
        <v>1050</v>
      </c>
      <c r="K74" s="6">
        <v>1065.3399999999999</v>
      </c>
      <c r="L74" s="6">
        <v>1100</v>
      </c>
      <c r="M74" s="6">
        <v>1090</v>
      </c>
      <c r="N74" s="6">
        <v>1097.49</v>
      </c>
      <c r="O74" s="6">
        <v>1100</v>
      </c>
      <c r="P74" s="6">
        <v>1080</v>
      </c>
      <c r="Q74" s="6">
        <v>1080</v>
      </c>
      <c r="R74" s="6">
        <v>1080</v>
      </c>
      <c r="S74" s="6">
        <v>1100</v>
      </c>
      <c r="T74" s="6">
        <v>1100</v>
      </c>
      <c r="U74" s="6">
        <v>1100</v>
      </c>
      <c r="V74" s="6">
        <v>1100</v>
      </c>
      <c r="W74" s="6">
        <v>1100</v>
      </c>
      <c r="X74" s="6">
        <v>1100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300</v>
      </c>
      <c r="E75" s="6">
        <v>306.63</v>
      </c>
      <c r="F75" s="6">
        <v>310</v>
      </c>
      <c r="G75" s="6">
        <v>310</v>
      </c>
      <c r="H75" s="6">
        <v>310</v>
      </c>
      <c r="I75" s="6">
        <v>310</v>
      </c>
      <c r="J75" s="6">
        <v>325</v>
      </c>
      <c r="K75" s="6">
        <v>331.34</v>
      </c>
      <c r="L75" s="6">
        <v>340</v>
      </c>
      <c r="M75" s="6">
        <v>300</v>
      </c>
      <c r="N75" s="6">
        <v>304.88</v>
      </c>
      <c r="O75" s="6">
        <v>320</v>
      </c>
      <c r="P75" s="6">
        <v>320</v>
      </c>
      <c r="Q75" s="6">
        <v>320</v>
      </c>
      <c r="R75" s="6">
        <v>320</v>
      </c>
      <c r="S75" s="6">
        <v>320</v>
      </c>
      <c r="T75" s="6">
        <v>320</v>
      </c>
      <c r="U75" s="6">
        <v>320</v>
      </c>
      <c r="V75" s="6">
        <v>320</v>
      </c>
      <c r="W75" s="6">
        <v>320</v>
      </c>
      <c r="X75" s="6">
        <v>320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580</v>
      </c>
      <c r="F76" s="6">
        <v>580</v>
      </c>
      <c r="G76" s="6">
        <v>500</v>
      </c>
      <c r="H76" s="6">
        <v>500</v>
      </c>
      <c r="I76" s="6">
        <v>500</v>
      </c>
      <c r="J76" s="6">
        <v>480</v>
      </c>
      <c r="K76" s="6">
        <v>540.23</v>
      </c>
      <c r="L76" s="6">
        <v>650</v>
      </c>
      <c r="M76" s="6">
        <v>460</v>
      </c>
      <c r="N76" s="6">
        <v>471.49</v>
      </c>
      <c r="O76" s="6">
        <v>500</v>
      </c>
      <c r="P76" s="6">
        <v>440</v>
      </c>
      <c r="Q76" s="6">
        <v>440</v>
      </c>
      <c r="R76" s="6">
        <v>440</v>
      </c>
      <c r="S76" s="6">
        <v>500</v>
      </c>
      <c r="T76" s="6">
        <v>500</v>
      </c>
      <c r="U76" s="6">
        <v>500</v>
      </c>
      <c r="V76" s="6">
        <v>600</v>
      </c>
      <c r="W76" s="6">
        <v>629.67999999999995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2865</v>
      </c>
      <c r="E77" s="6">
        <v>2865</v>
      </c>
      <c r="F77" s="6">
        <v>2865</v>
      </c>
      <c r="G77" s="6">
        <v>2900</v>
      </c>
      <c r="H77" s="6">
        <v>2900</v>
      </c>
      <c r="I77" s="6">
        <v>2900</v>
      </c>
      <c r="J77" s="6">
        <v>2865</v>
      </c>
      <c r="K77" s="6">
        <v>2865</v>
      </c>
      <c r="L77" s="6">
        <v>2865</v>
      </c>
      <c r="M77" s="6">
        <v>2865</v>
      </c>
      <c r="N77" s="6">
        <v>2865</v>
      </c>
      <c r="O77" s="6">
        <v>2865</v>
      </c>
      <c r="P77" s="6">
        <v>2865</v>
      </c>
      <c r="Q77" s="6">
        <v>2865</v>
      </c>
      <c r="R77" s="6">
        <v>2865</v>
      </c>
      <c r="S77" s="6">
        <v>2915</v>
      </c>
      <c r="T77" s="6">
        <v>2915</v>
      </c>
      <c r="U77" s="6">
        <v>2915</v>
      </c>
      <c r="V77" s="6">
        <v>2800</v>
      </c>
      <c r="W77" s="6">
        <v>2817.75</v>
      </c>
      <c r="X77" s="6">
        <v>2830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1460</v>
      </c>
      <c r="E78" s="6">
        <v>1460</v>
      </c>
      <c r="F78" s="6">
        <v>1460</v>
      </c>
      <c r="G78" s="6">
        <v>1460</v>
      </c>
      <c r="H78" s="6">
        <v>1468.29</v>
      </c>
      <c r="I78" s="6">
        <v>1485</v>
      </c>
      <c r="J78" s="6">
        <v>1460</v>
      </c>
      <c r="K78" s="6">
        <v>1460</v>
      </c>
      <c r="L78" s="6">
        <v>1460</v>
      </c>
      <c r="M78" s="6">
        <v>1460</v>
      </c>
      <c r="N78" s="6">
        <v>1460</v>
      </c>
      <c r="O78" s="6">
        <v>1460</v>
      </c>
      <c r="P78" s="6">
        <v>1460</v>
      </c>
      <c r="Q78" s="6">
        <v>1460</v>
      </c>
      <c r="R78" s="6">
        <v>1460</v>
      </c>
      <c r="S78" s="6">
        <v>1485</v>
      </c>
      <c r="T78" s="6">
        <v>1485</v>
      </c>
      <c r="U78" s="6">
        <v>1485</v>
      </c>
      <c r="V78" s="6">
        <v>1440</v>
      </c>
      <c r="W78" s="6">
        <v>1446.66</v>
      </c>
      <c r="X78" s="6">
        <v>1450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569</v>
      </c>
      <c r="E79" s="6">
        <v>569</v>
      </c>
      <c r="F79" s="6">
        <v>569</v>
      </c>
      <c r="G79" s="6">
        <v>575</v>
      </c>
      <c r="H79" s="6">
        <v>575</v>
      </c>
      <c r="I79" s="6">
        <v>575</v>
      </c>
      <c r="J79" s="6">
        <v>569</v>
      </c>
      <c r="K79" s="6">
        <v>569</v>
      </c>
      <c r="L79" s="6">
        <v>569</v>
      </c>
      <c r="M79" s="6">
        <v>569</v>
      </c>
      <c r="N79" s="6">
        <v>569</v>
      </c>
      <c r="O79" s="6">
        <v>569</v>
      </c>
      <c r="P79" s="6">
        <v>569</v>
      </c>
      <c r="Q79" s="6">
        <v>569</v>
      </c>
      <c r="R79" s="6">
        <v>569</v>
      </c>
      <c r="S79" s="6">
        <v>579</v>
      </c>
      <c r="T79" s="6">
        <v>579</v>
      </c>
      <c r="U79" s="6">
        <v>579</v>
      </c>
      <c r="V79" s="6">
        <v>550</v>
      </c>
      <c r="W79" s="6">
        <v>557.76</v>
      </c>
      <c r="X79" s="6">
        <v>560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160</v>
      </c>
      <c r="E80" s="6">
        <v>177.41</v>
      </c>
      <c r="F80" s="6">
        <v>200</v>
      </c>
      <c r="G80" s="6">
        <v>140</v>
      </c>
      <c r="H80" s="6">
        <v>143.26</v>
      </c>
      <c r="I80" s="6">
        <v>150</v>
      </c>
      <c r="J80" s="6">
        <v>80</v>
      </c>
      <c r="K80" s="6">
        <v>110.36</v>
      </c>
      <c r="L80" s="6">
        <v>150</v>
      </c>
      <c r="M80" s="6">
        <v>80</v>
      </c>
      <c r="N80" s="6">
        <v>93.43</v>
      </c>
      <c r="O80" s="6">
        <v>120</v>
      </c>
      <c r="P80" s="6">
        <v>100</v>
      </c>
      <c r="Q80" s="6">
        <v>106.27</v>
      </c>
      <c r="R80" s="6">
        <v>120</v>
      </c>
      <c r="S80" s="6">
        <v>80</v>
      </c>
      <c r="T80" s="6">
        <v>92.83</v>
      </c>
      <c r="U80" s="6">
        <v>100</v>
      </c>
      <c r="V80" s="6">
        <v>150</v>
      </c>
      <c r="W80" s="6">
        <v>158.38999999999999</v>
      </c>
      <c r="X80" s="6">
        <v>180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310</v>
      </c>
      <c r="E81" s="6">
        <v>322.16000000000003</v>
      </c>
      <c r="F81" s="6">
        <v>330</v>
      </c>
      <c r="G81" s="6">
        <v>260</v>
      </c>
      <c r="H81" s="6">
        <v>266.62</v>
      </c>
      <c r="I81" s="6">
        <v>270</v>
      </c>
      <c r="J81" s="6">
        <v>280</v>
      </c>
      <c r="K81" s="6">
        <v>308.08999999999997</v>
      </c>
      <c r="L81" s="6">
        <v>340</v>
      </c>
      <c r="M81" s="6">
        <v>280</v>
      </c>
      <c r="N81" s="6">
        <v>299.77999999999997</v>
      </c>
      <c r="O81" s="6">
        <v>320</v>
      </c>
      <c r="P81" s="6">
        <v>300</v>
      </c>
      <c r="Q81" s="6">
        <v>300</v>
      </c>
      <c r="R81" s="6">
        <v>300</v>
      </c>
      <c r="S81" s="6">
        <v>280</v>
      </c>
      <c r="T81" s="6">
        <v>280</v>
      </c>
      <c r="U81" s="6">
        <v>280</v>
      </c>
      <c r="V81" s="6">
        <v>280</v>
      </c>
      <c r="W81" s="6">
        <v>284.39999999999998</v>
      </c>
      <c r="X81" s="6">
        <v>290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400</v>
      </c>
      <c r="E82" s="6">
        <v>409.95</v>
      </c>
      <c r="F82" s="6">
        <v>420</v>
      </c>
      <c r="G82" s="6">
        <v>370</v>
      </c>
      <c r="H82" s="6">
        <v>373.3</v>
      </c>
      <c r="I82" s="6">
        <v>380</v>
      </c>
      <c r="J82" s="6">
        <v>360</v>
      </c>
      <c r="K82" s="6">
        <v>383.4</v>
      </c>
      <c r="L82" s="6">
        <v>400</v>
      </c>
      <c r="M82" s="6">
        <v>380</v>
      </c>
      <c r="N82" s="6">
        <v>394.93</v>
      </c>
      <c r="O82" s="6">
        <v>400</v>
      </c>
      <c r="P82" s="6">
        <v>400</v>
      </c>
      <c r="Q82" s="6">
        <v>409.88</v>
      </c>
      <c r="R82" s="6">
        <v>420</v>
      </c>
      <c r="S82" s="6">
        <v>350</v>
      </c>
      <c r="T82" s="6">
        <v>365.93</v>
      </c>
      <c r="U82" s="6">
        <v>400</v>
      </c>
      <c r="V82" s="6">
        <v>360</v>
      </c>
      <c r="W82" s="6">
        <v>368.88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400</v>
      </c>
      <c r="H83" s="6">
        <v>406.56</v>
      </c>
      <c r="I83" s="6">
        <v>420</v>
      </c>
      <c r="J83" s="6">
        <v>380</v>
      </c>
      <c r="K83" s="6">
        <v>402.88</v>
      </c>
      <c r="L83" s="6">
        <v>420</v>
      </c>
      <c r="M83" s="6">
        <v>390</v>
      </c>
      <c r="N83" s="6">
        <v>399.14</v>
      </c>
      <c r="O83" s="6">
        <v>410</v>
      </c>
      <c r="P83" s="6">
        <v>420</v>
      </c>
      <c r="Q83" s="6">
        <v>429.88</v>
      </c>
      <c r="R83" s="6">
        <v>440</v>
      </c>
      <c r="S83" s="6">
        <v>480</v>
      </c>
      <c r="T83" s="6">
        <v>480</v>
      </c>
      <c r="U83" s="6">
        <v>480</v>
      </c>
      <c r="V83" s="6">
        <v>430</v>
      </c>
      <c r="W83" s="6">
        <v>430</v>
      </c>
      <c r="X83" s="6">
        <v>430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300</v>
      </c>
      <c r="E84" s="6">
        <v>313.23</v>
      </c>
      <c r="F84" s="6">
        <v>320</v>
      </c>
      <c r="G84" s="6">
        <v>270</v>
      </c>
      <c r="H84" s="6">
        <v>273.29000000000002</v>
      </c>
      <c r="I84" s="6">
        <v>280</v>
      </c>
      <c r="J84" s="6">
        <v>280</v>
      </c>
      <c r="K84" s="6">
        <v>312.95999999999998</v>
      </c>
      <c r="L84" s="6">
        <v>340</v>
      </c>
      <c r="M84" s="6">
        <v>280</v>
      </c>
      <c r="N84" s="6">
        <v>294.89999999999998</v>
      </c>
      <c r="O84" s="6">
        <v>300</v>
      </c>
      <c r="P84" s="6">
        <v>300</v>
      </c>
      <c r="Q84" s="6">
        <v>306.52</v>
      </c>
      <c r="R84" s="6">
        <v>320</v>
      </c>
      <c r="S84" s="6">
        <v>320</v>
      </c>
      <c r="T84" s="6">
        <v>320</v>
      </c>
      <c r="U84" s="6">
        <v>320</v>
      </c>
      <c r="V84" s="6">
        <v>320</v>
      </c>
      <c r="W84" s="6">
        <v>323.3</v>
      </c>
      <c r="X84" s="6">
        <v>330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80</v>
      </c>
      <c r="E85" s="6">
        <v>89.5</v>
      </c>
      <c r="F85" s="6">
        <v>100</v>
      </c>
      <c r="G85" s="6">
        <v>100</v>
      </c>
      <c r="H85" s="6">
        <v>116.96</v>
      </c>
      <c r="I85" s="6">
        <v>160</v>
      </c>
      <c r="J85" s="6">
        <v>60</v>
      </c>
      <c r="K85" s="6">
        <v>76.37</v>
      </c>
      <c r="L85" s="6">
        <v>80</v>
      </c>
      <c r="M85" s="6">
        <v>60</v>
      </c>
      <c r="N85" s="6">
        <v>68.87</v>
      </c>
      <c r="O85" s="6">
        <v>80</v>
      </c>
      <c r="P85" s="6">
        <v>60</v>
      </c>
      <c r="Q85" s="6">
        <v>60</v>
      </c>
      <c r="R85" s="6">
        <v>60</v>
      </c>
      <c r="S85" s="6">
        <v>60</v>
      </c>
      <c r="T85" s="6">
        <v>61.62</v>
      </c>
      <c r="U85" s="6">
        <v>65</v>
      </c>
      <c r="V85" s="6">
        <v>80</v>
      </c>
      <c r="W85" s="6">
        <v>90.93</v>
      </c>
      <c r="X85" s="6">
        <v>100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80</v>
      </c>
      <c r="E86" s="6">
        <v>87.43</v>
      </c>
      <c r="F86" s="6">
        <v>100</v>
      </c>
      <c r="G86" s="6">
        <v>100</v>
      </c>
      <c r="H86" s="6">
        <v>100</v>
      </c>
      <c r="I86" s="6">
        <v>100</v>
      </c>
      <c r="J86" s="6">
        <v>70</v>
      </c>
      <c r="K86" s="6">
        <v>84.21</v>
      </c>
      <c r="L86" s="6">
        <v>100</v>
      </c>
      <c r="M86" s="6">
        <v>70</v>
      </c>
      <c r="N86" s="6">
        <v>76.52</v>
      </c>
      <c r="O86" s="6">
        <v>80</v>
      </c>
      <c r="P86" s="6">
        <v>70</v>
      </c>
      <c r="Q86" s="6">
        <v>70</v>
      </c>
      <c r="R86" s="6">
        <v>70</v>
      </c>
      <c r="S86" s="6">
        <v>80</v>
      </c>
      <c r="T86" s="6">
        <v>86.53</v>
      </c>
      <c r="U86" s="6">
        <v>90</v>
      </c>
      <c r="V86" s="6">
        <v>90</v>
      </c>
      <c r="W86" s="6">
        <v>100.95</v>
      </c>
      <c r="X86" s="6">
        <v>110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200</v>
      </c>
      <c r="E87" s="6">
        <v>226.27</v>
      </c>
      <c r="F87" s="6">
        <v>240</v>
      </c>
      <c r="G87" s="6">
        <v>240</v>
      </c>
      <c r="H87" s="6">
        <v>240</v>
      </c>
      <c r="I87" s="6">
        <v>240</v>
      </c>
      <c r="J87" s="6">
        <v>180</v>
      </c>
      <c r="K87" s="6">
        <v>196.47</v>
      </c>
      <c r="L87" s="6">
        <v>220</v>
      </c>
      <c r="M87" s="6">
        <v>190</v>
      </c>
      <c r="N87" s="6">
        <v>195.77</v>
      </c>
      <c r="O87" s="6">
        <v>200</v>
      </c>
      <c r="P87" s="6">
        <v>200</v>
      </c>
      <c r="Q87" s="6">
        <v>200</v>
      </c>
      <c r="R87" s="6">
        <v>200</v>
      </c>
      <c r="S87" s="6">
        <v>180</v>
      </c>
      <c r="T87" s="6">
        <v>186.43</v>
      </c>
      <c r="U87" s="6">
        <v>200</v>
      </c>
      <c r="V87" s="6">
        <v>170</v>
      </c>
      <c r="W87" s="6">
        <v>179.94</v>
      </c>
      <c r="X87" s="6">
        <v>190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177</v>
      </c>
      <c r="E88" s="6">
        <v>182.29</v>
      </c>
      <c r="F88" s="6">
        <v>185</v>
      </c>
      <c r="G88" s="6">
        <v>185</v>
      </c>
      <c r="H88" s="6">
        <v>186.65</v>
      </c>
      <c r="I88" s="6">
        <v>190</v>
      </c>
      <c r="J88" s="6">
        <v>185</v>
      </c>
      <c r="K88" s="6">
        <v>189.68</v>
      </c>
      <c r="L88" s="6">
        <v>195</v>
      </c>
      <c r="M88" s="6">
        <v>185</v>
      </c>
      <c r="N88" s="6">
        <v>188.32</v>
      </c>
      <c r="O88" s="6">
        <v>190</v>
      </c>
      <c r="P88" s="6">
        <v>182</v>
      </c>
      <c r="Q88" s="6">
        <v>182</v>
      </c>
      <c r="R88" s="6">
        <v>182</v>
      </c>
      <c r="S88" s="6">
        <v>185</v>
      </c>
      <c r="T88" s="6">
        <v>185</v>
      </c>
      <c r="U88" s="6">
        <v>185</v>
      </c>
      <c r="V88" s="6">
        <v>190</v>
      </c>
      <c r="W88" s="6">
        <v>190.55</v>
      </c>
      <c r="X88" s="6">
        <v>195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250</v>
      </c>
      <c r="E89" s="6">
        <v>268.62</v>
      </c>
      <c r="F89" s="6">
        <v>280</v>
      </c>
      <c r="G89" s="6">
        <v>230</v>
      </c>
      <c r="H89" s="6">
        <v>233.29</v>
      </c>
      <c r="I89" s="6">
        <v>240</v>
      </c>
      <c r="J89" s="6">
        <v>240</v>
      </c>
      <c r="K89" s="6">
        <v>263.17</v>
      </c>
      <c r="L89" s="6">
        <v>280</v>
      </c>
      <c r="M89" s="6">
        <v>250</v>
      </c>
      <c r="N89" s="6">
        <v>265.63</v>
      </c>
      <c r="O89" s="6">
        <v>280</v>
      </c>
      <c r="P89" s="6">
        <v>220</v>
      </c>
      <c r="Q89" s="6">
        <v>220</v>
      </c>
      <c r="R89" s="6">
        <v>220</v>
      </c>
      <c r="S89" s="6">
        <v>200</v>
      </c>
      <c r="T89" s="6">
        <v>213.12</v>
      </c>
      <c r="U89" s="6">
        <v>220</v>
      </c>
      <c r="V89" s="6">
        <v>270</v>
      </c>
      <c r="W89" s="6">
        <v>273.29000000000002</v>
      </c>
      <c r="X89" s="6">
        <v>280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80</v>
      </c>
      <c r="H90" s="6">
        <v>80</v>
      </c>
      <c r="I90" s="6">
        <v>80</v>
      </c>
      <c r="J90" s="6">
        <v>70</v>
      </c>
      <c r="K90" s="6">
        <v>76.52</v>
      </c>
      <c r="L90" s="6">
        <v>80</v>
      </c>
      <c r="M90" s="6">
        <v>70</v>
      </c>
      <c r="N90" s="6">
        <v>70</v>
      </c>
      <c r="O90" s="6">
        <v>70</v>
      </c>
      <c r="P90" s="6">
        <v>70</v>
      </c>
      <c r="Q90" s="6">
        <v>70</v>
      </c>
      <c r="R90" s="6">
        <v>70</v>
      </c>
      <c r="S90" s="6">
        <v>70</v>
      </c>
      <c r="T90" s="6">
        <v>70</v>
      </c>
      <c r="U90" s="6">
        <v>70</v>
      </c>
      <c r="V90" s="6">
        <v>70</v>
      </c>
      <c r="W90" s="6">
        <v>70</v>
      </c>
      <c r="X90" s="6">
        <v>70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320</v>
      </c>
      <c r="K91" s="6">
        <v>320</v>
      </c>
      <c r="L91" s="6">
        <v>320</v>
      </c>
      <c r="M91" s="6">
        <v>320</v>
      </c>
      <c r="N91" s="6">
        <v>320</v>
      </c>
      <c r="O91" s="6">
        <v>320</v>
      </c>
      <c r="P91" s="6">
        <v>320</v>
      </c>
      <c r="Q91" s="6">
        <v>320</v>
      </c>
      <c r="R91" s="6">
        <v>320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400</v>
      </c>
      <c r="E92" s="6">
        <v>404.36</v>
      </c>
      <c r="F92" s="6">
        <v>420</v>
      </c>
      <c r="G92" s="6">
        <v>480</v>
      </c>
      <c r="H92" s="6">
        <v>493.24</v>
      </c>
      <c r="I92" s="6">
        <v>500</v>
      </c>
      <c r="J92" s="6">
        <v>400</v>
      </c>
      <c r="K92" s="6">
        <v>472.19</v>
      </c>
      <c r="L92" s="6">
        <v>560</v>
      </c>
      <c r="M92" s="6">
        <v>360</v>
      </c>
      <c r="N92" s="6">
        <v>391.37</v>
      </c>
      <c r="O92" s="6">
        <v>420</v>
      </c>
      <c r="P92" s="6">
        <v>400</v>
      </c>
      <c r="Q92" s="6">
        <v>400</v>
      </c>
      <c r="R92" s="6">
        <v>400</v>
      </c>
      <c r="S92" s="6">
        <v>320</v>
      </c>
      <c r="T92" s="6">
        <v>326.52999999999997</v>
      </c>
      <c r="U92" s="6">
        <v>340</v>
      </c>
      <c r="V92" s="6">
        <v>320</v>
      </c>
      <c r="W92" s="6">
        <v>403.89</v>
      </c>
      <c r="X92" s="6">
        <v>500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370.11</v>
      </c>
      <c r="L94" s="6">
        <v>450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280</v>
      </c>
      <c r="W94" s="6">
        <v>286.51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160</v>
      </c>
      <c r="N95" s="6">
        <v>172.25</v>
      </c>
      <c r="O95" s="6">
        <v>180</v>
      </c>
      <c r="P95" s="6">
        <v>150</v>
      </c>
      <c r="Q95" s="6">
        <v>154.91999999999999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60</v>
      </c>
      <c r="Q96" s="6">
        <v>60</v>
      </c>
      <c r="R96" s="6">
        <v>60</v>
      </c>
      <c r="S96" s="6">
        <v>70</v>
      </c>
      <c r="T96" s="6">
        <v>70</v>
      </c>
      <c r="U96" s="6">
        <v>70</v>
      </c>
      <c r="V96" s="6">
        <v>40</v>
      </c>
      <c r="W96" s="6">
        <v>49.32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582.85</v>
      </c>
      <c r="O98" s="6">
        <v>600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629.4</v>
      </c>
      <c r="L99" s="6">
        <v>700</v>
      </c>
      <c r="M99" s="6">
        <v>500</v>
      </c>
      <c r="N99" s="6">
        <v>528.59</v>
      </c>
      <c r="O99" s="6">
        <v>550</v>
      </c>
      <c r="P99" s="6">
        <v>220</v>
      </c>
      <c r="Q99" s="6">
        <v>229.58</v>
      </c>
      <c r="R99" s="6">
        <v>250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720.79</v>
      </c>
      <c r="L100" s="6">
        <v>750</v>
      </c>
      <c r="M100" s="6">
        <v>550</v>
      </c>
      <c r="N100" s="6">
        <v>566.19000000000005</v>
      </c>
      <c r="O100" s="6">
        <v>600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300</v>
      </c>
      <c r="K101" s="6">
        <v>336.11</v>
      </c>
      <c r="L101" s="6">
        <v>400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4.83</v>
      </c>
      <c r="E105" s="6">
        <v>4.83</v>
      </c>
      <c r="F105" s="6">
        <v>4.83</v>
      </c>
      <c r="G105" s="6">
        <v>4.83</v>
      </c>
      <c r="H105" s="6">
        <v>4.83</v>
      </c>
      <c r="I105" s="6">
        <v>4.83</v>
      </c>
      <c r="J105" s="6">
        <v>4.83</v>
      </c>
      <c r="K105" s="6">
        <v>4.83</v>
      </c>
      <c r="L105" s="6">
        <v>4.83</v>
      </c>
      <c r="M105" s="6">
        <v>4.83</v>
      </c>
      <c r="N105" s="6">
        <v>4.83</v>
      </c>
      <c r="O105" s="6">
        <v>4.83</v>
      </c>
      <c r="P105" s="6">
        <v>4.83</v>
      </c>
      <c r="Q105" s="6">
        <v>4.83</v>
      </c>
      <c r="R105" s="6">
        <v>4.83</v>
      </c>
      <c r="S105" s="6">
        <v>4.83</v>
      </c>
      <c r="T105" s="6">
        <v>4.83</v>
      </c>
      <c r="U105" s="6">
        <v>4.83</v>
      </c>
      <c r="V105" s="6">
        <v>4.83</v>
      </c>
      <c r="W105" s="6">
        <v>4.83</v>
      </c>
      <c r="X105" s="6">
        <v>4.83</v>
      </c>
      <c r="Y105" s="7">
        <v>41</v>
      </c>
    </row>
    <row r="106" spans="1:25" x14ac:dyDescent="0.25">
      <c r="A106" s="5">
        <v>42</v>
      </c>
      <c r="B106" s="5" t="s">
        <v>68</v>
      </c>
      <c r="C106" s="5" t="s">
        <v>69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70</v>
      </c>
      <c r="C107" s="5" t="s">
        <v>71</v>
      </c>
      <c r="D107" s="6">
        <v>1400</v>
      </c>
      <c r="E107" s="6">
        <v>1440.97</v>
      </c>
      <c r="F107" s="6">
        <v>1500</v>
      </c>
      <c r="G107" s="6">
        <v>1600</v>
      </c>
      <c r="H107" s="6">
        <v>1600</v>
      </c>
      <c r="I107" s="6">
        <v>1600</v>
      </c>
      <c r="J107" s="6">
        <v>1200</v>
      </c>
      <c r="K107" s="6">
        <v>1317</v>
      </c>
      <c r="L107" s="6">
        <v>1500</v>
      </c>
      <c r="M107" s="6">
        <v>1250</v>
      </c>
      <c r="N107" s="6">
        <v>1291.53</v>
      </c>
      <c r="O107" s="6">
        <v>1300</v>
      </c>
      <c r="P107" s="6">
        <v>900</v>
      </c>
      <c r="Q107" s="6">
        <v>900</v>
      </c>
      <c r="R107" s="6">
        <v>900</v>
      </c>
      <c r="S107" s="6">
        <v>1200</v>
      </c>
      <c r="T107" s="6">
        <v>1263.27</v>
      </c>
      <c r="U107" s="6">
        <v>1400</v>
      </c>
      <c r="V107" s="6">
        <v>1050</v>
      </c>
      <c r="W107" s="6">
        <v>1171.18</v>
      </c>
      <c r="X107" s="6">
        <v>1300</v>
      </c>
      <c r="Y107" s="7">
        <v>43</v>
      </c>
    </row>
    <row r="108" spans="1:25" x14ac:dyDescent="0.25">
      <c r="A108" s="5">
        <v>44</v>
      </c>
      <c r="B108" s="5" t="s">
        <v>72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73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130</v>
      </c>
      <c r="T109" s="6">
        <v>130</v>
      </c>
      <c r="U109" s="6">
        <v>130</v>
      </c>
      <c r="V109" s="6">
        <v>130</v>
      </c>
      <c r="W109" s="6">
        <v>130</v>
      </c>
      <c r="X109" s="6">
        <v>130</v>
      </c>
      <c r="Y109" s="7">
        <v>45</v>
      </c>
    </row>
    <row r="110" spans="1:25" x14ac:dyDescent="0.25">
      <c r="A110" s="5">
        <v>46</v>
      </c>
      <c r="B110" s="5" t="s">
        <v>74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75</v>
      </c>
      <c r="C111" s="5" t="s">
        <v>76</v>
      </c>
      <c r="D111" s="6">
        <v>265.45</v>
      </c>
      <c r="E111" s="6">
        <v>265.58</v>
      </c>
      <c r="F111" s="6">
        <v>265.8</v>
      </c>
      <c r="G111" s="6">
        <v>265.95999999999998</v>
      </c>
      <c r="H111" s="6">
        <v>266.20999999999998</v>
      </c>
      <c r="I111" s="6">
        <v>266.38</v>
      </c>
      <c r="J111" s="6">
        <v>265.66000000000003</v>
      </c>
      <c r="K111" s="6">
        <v>265.66000000000003</v>
      </c>
      <c r="L111" s="6">
        <v>265.66000000000003</v>
      </c>
      <c r="M111" s="6">
        <v>266.61</v>
      </c>
      <c r="N111" s="6">
        <v>266.87</v>
      </c>
      <c r="O111" s="6">
        <v>267.10000000000002</v>
      </c>
      <c r="P111" s="6">
        <v>265.57</v>
      </c>
      <c r="Q111" s="6">
        <v>265.57</v>
      </c>
      <c r="R111" s="6">
        <v>265.57</v>
      </c>
      <c r="S111" s="6">
        <v>265.93</v>
      </c>
      <c r="T111" s="6">
        <v>265.93</v>
      </c>
      <c r="U111" s="6">
        <v>265.93</v>
      </c>
      <c r="V111" s="6">
        <v>265.60000000000002</v>
      </c>
      <c r="W111" s="6">
        <v>265.60000000000002</v>
      </c>
      <c r="X111" s="6">
        <v>265.60000000000002</v>
      </c>
      <c r="Y111" s="7">
        <v>47</v>
      </c>
    </row>
    <row r="112" spans="1:25" x14ac:dyDescent="0.25">
      <c r="A112" s="5">
        <v>48</v>
      </c>
      <c r="B112" s="5" t="s">
        <v>77</v>
      </c>
      <c r="C112" s="5" t="s">
        <v>76</v>
      </c>
      <c r="D112" s="6">
        <v>273.89999999999998</v>
      </c>
      <c r="E112" s="6">
        <v>274.10000000000002</v>
      </c>
      <c r="F112" s="6">
        <v>274.64999999999998</v>
      </c>
      <c r="G112" s="6">
        <v>275.35000000000002</v>
      </c>
      <c r="H112" s="6">
        <v>275.35000000000002</v>
      </c>
      <c r="I112" s="6">
        <v>275.35000000000002</v>
      </c>
      <c r="J112" s="6">
        <v>273.72000000000003</v>
      </c>
      <c r="K112" s="6">
        <v>273.91000000000003</v>
      </c>
      <c r="L112" s="6">
        <v>274.2</v>
      </c>
      <c r="M112" s="6">
        <v>275.57</v>
      </c>
      <c r="N112" s="6">
        <v>275.89999999999998</v>
      </c>
      <c r="O112" s="6">
        <v>276.39999999999998</v>
      </c>
      <c r="P112" s="6">
        <v>273.95</v>
      </c>
      <c r="Q112" s="6">
        <v>273.95</v>
      </c>
      <c r="R112" s="6">
        <v>273.95</v>
      </c>
      <c r="S112" s="6">
        <v>275.02999999999997</v>
      </c>
      <c r="T112" s="6">
        <v>275.02999999999997</v>
      </c>
      <c r="U112" s="6">
        <v>275.02999999999997</v>
      </c>
      <c r="V112" s="6">
        <v>273.89999999999998</v>
      </c>
      <c r="W112" s="6">
        <v>273.89999999999998</v>
      </c>
      <c r="X112" s="6">
        <v>273.89999999999998</v>
      </c>
      <c r="Y112" s="7">
        <v>48</v>
      </c>
    </row>
    <row r="113" spans="1:25" x14ac:dyDescent="0.25">
      <c r="A113" s="5">
        <v>49</v>
      </c>
      <c r="B113" s="5" t="s">
        <v>78</v>
      </c>
      <c r="C113" s="5" t="s">
        <v>23</v>
      </c>
      <c r="D113" s="6">
        <v>3030</v>
      </c>
      <c r="E113" s="6">
        <v>3030</v>
      </c>
      <c r="F113" s="6">
        <v>3030</v>
      </c>
      <c r="G113" s="6">
        <v>3300</v>
      </c>
      <c r="H113" s="6">
        <v>3300</v>
      </c>
      <c r="I113" s="6">
        <v>3300</v>
      </c>
      <c r="J113" s="6">
        <v>2917</v>
      </c>
      <c r="K113" s="6">
        <v>2931.49</v>
      </c>
      <c r="L113" s="6">
        <v>3034</v>
      </c>
      <c r="M113" s="6">
        <v>3150.9</v>
      </c>
      <c r="N113" s="6">
        <v>3179.68</v>
      </c>
      <c r="O113" s="6">
        <v>3267.6</v>
      </c>
      <c r="P113" s="6">
        <v>3040</v>
      </c>
      <c r="Q113" s="6">
        <v>3040</v>
      </c>
      <c r="R113" s="6">
        <v>3040</v>
      </c>
      <c r="S113" s="6">
        <v>3000</v>
      </c>
      <c r="T113" s="6">
        <v>3033.24</v>
      </c>
      <c r="U113" s="6">
        <v>3050</v>
      </c>
      <c r="V113" s="6">
        <v>2938.66</v>
      </c>
      <c r="W113" s="6">
        <v>3027.75</v>
      </c>
      <c r="X113" s="6">
        <v>3110</v>
      </c>
      <c r="Y113" s="7">
        <v>49</v>
      </c>
    </row>
    <row r="114" spans="1:25" x14ac:dyDescent="0.25">
      <c r="A114" s="5">
        <v>50</v>
      </c>
      <c r="B114" s="5" t="s">
        <v>79</v>
      </c>
      <c r="C114" s="5" t="s">
        <v>80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81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110</v>
      </c>
      <c r="Q115" s="6">
        <v>110</v>
      </c>
      <c r="R115" s="6">
        <v>110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31" t="s">
        <v>4</v>
      </c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2"/>
    </row>
    <row r="118" spans="1:25" ht="20.25" x14ac:dyDescent="0.3">
      <c r="A118" s="3"/>
      <c r="B118" s="3"/>
      <c r="C118" s="3"/>
      <c r="D118" s="33" t="s">
        <v>5</v>
      </c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"/>
    </row>
    <row r="119" spans="1:25" x14ac:dyDescent="0.25">
      <c r="A119" s="4" t="s">
        <v>0</v>
      </c>
      <c r="B119" s="4"/>
      <c r="C119" s="4"/>
      <c r="D119" s="36" t="s">
        <v>98</v>
      </c>
      <c r="E119" s="36"/>
      <c r="F119" s="36"/>
      <c r="G119" s="36" t="s">
        <v>99</v>
      </c>
      <c r="H119" s="36"/>
      <c r="I119" s="36"/>
      <c r="J119" s="36" t="s">
        <v>100</v>
      </c>
      <c r="K119" s="36"/>
      <c r="L119" s="36"/>
      <c r="M119" s="36" t="s">
        <v>101</v>
      </c>
      <c r="N119" s="36"/>
      <c r="O119" s="36"/>
      <c r="P119" s="36" t="s">
        <v>89</v>
      </c>
      <c r="Q119" s="36"/>
      <c r="R119" s="37" t="s">
        <v>90</v>
      </c>
      <c r="S119" s="37"/>
      <c r="T119" s="36" t="s">
        <v>91</v>
      </c>
      <c r="U119" s="36"/>
      <c r="V119" s="36"/>
      <c r="W119" s="36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92</v>
      </c>
      <c r="Q120" s="4" t="s">
        <v>93</v>
      </c>
      <c r="R120" s="8" t="s">
        <v>92</v>
      </c>
      <c r="S120" s="8" t="s">
        <v>93</v>
      </c>
      <c r="T120" s="4" t="s">
        <v>94</v>
      </c>
      <c r="U120" s="4" t="s">
        <v>95</v>
      </c>
      <c r="V120" s="4" t="s">
        <v>96</v>
      </c>
      <c r="W120" s="4" t="s">
        <v>97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5" t="s">
        <v>6</v>
      </c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2200</v>
      </c>
      <c r="E123" s="6">
        <v>2249.63</v>
      </c>
      <c r="F123" s="6">
        <v>2300</v>
      </c>
      <c r="G123" s="6">
        <v>2240</v>
      </c>
      <c r="H123" s="6">
        <v>2254.98</v>
      </c>
      <c r="I123" s="6">
        <v>2270</v>
      </c>
      <c r="J123" s="6">
        <v>2120</v>
      </c>
      <c r="K123" s="6">
        <v>2173</v>
      </c>
      <c r="L123" s="6">
        <v>2200</v>
      </c>
      <c r="M123" s="6">
        <v>1810</v>
      </c>
      <c r="N123" s="6">
        <v>2031.24</v>
      </c>
      <c r="O123" s="6">
        <v>2300</v>
      </c>
      <c r="P123" s="6">
        <v>2015.83</v>
      </c>
      <c r="Q123" s="6">
        <v>1730.81</v>
      </c>
      <c r="R123" s="6">
        <f t="shared" ref="R123:R154" si="0">ROUND(N123/P123* 100 - 100,2)</f>
        <v>0.76</v>
      </c>
      <c r="S123" s="6">
        <f t="shared" ref="S123:S154" si="1">ROUND(N123/Q123* 100 - 100,2)</f>
        <v>17.36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280</v>
      </c>
      <c r="H124" s="6">
        <v>289.93</v>
      </c>
      <c r="I124" s="6">
        <v>300</v>
      </c>
      <c r="J124" s="6">
        <v>240</v>
      </c>
      <c r="K124" s="6">
        <v>246.62</v>
      </c>
      <c r="L124" s="6">
        <v>250</v>
      </c>
      <c r="M124" s="6">
        <v>140</v>
      </c>
      <c r="N124" s="6">
        <v>217.66</v>
      </c>
      <c r="O124" s="6">
        <v>300</v>
      </c>
      <c r="P124" s="6">
        <v>217.59</v>
      </c>
      <c r="Q124" s="6">
        <v>211.55</v>
      </c>
      <c r="R124" s="6">
        <f t="shared" si="0"/>
        <v>0.03</v>
      </c>
      <c r="S124" s="6">
        <f t="shared" si="1"/>
        <v>2.89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163.27000000000001</v>
      </c>
      <c r="F125" s="6">
        <v>170</v>
      </c>
      <c r="G125" s="6">
        <v>160</v>
      </c>
      <c r="H125" s="6">
        <v>169.88</v>
      </c>
      <c r="I125" s="6">
        <v>180</v>
      </c>
      <c r="J125" s="6">
        <v>160</v>
      </c>
      <c r="K125" s="6">
        <v>163.27000000000001</v>
      </c>
      <c r="L125" s="6">
        <v>170</v>
      </c>
      <c r="M125" s="6">
        <v>110</v>
      </c>
      <c r="N125" s="6">
        <v>159.26</v>
      </c>
      <c r="O125" s="6">
        <v>200</v>
      </c>
      <c r="P125" s="6">
        <v>159.28</v>
      </c>
      <c r="Q125" s="6">
        <v>163.26</v>
      </c>
      <c r="R125" s="6">
        <f t="shared" si="0"/>
        <v>-0.01</v>
      </c>
      <c r="S125" s="6">
        <f t="shared" si="1"/>
        <v>-2.4500000000000002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100</v>
      </c>
      <c r="K126" s="6">
        <v>100</v>
      </c>
      <c r="L126" s="6">
        <v>100</v>
      </c>
      <c r="M126" s="6">
        <v>100</v>
      </c>
      <c r="N126" s="6">
        <v>110.12</v>
      </c>
      <c r="O126" s="6">
        <v>130</v>
      </c>
      <c r="P126" s="6">
        <v>110.12</v>
      </c>
      <c r="Q126" s="6">
        <v>108.85</v>
      </c>
      <c r="R126" s="6">
        <f t="shared" si="0"/>
        <v>0</v>
      </c>
      <c r="S126" s="6">
        <f t="shared" si="1"/>
        <v>1.17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900</v>
      </c>
      <c r="F127" s="6">
        <v>900</v>
      </c>
      <c r="G127" s="6">
        <v>1050</v>
      </c>
      <c r="H127" s="6">
        <v>1099.24</v>
      </c>
      <c r="I127" s="6">
        <v>1150</v>
      </c>
      <c r="J127" s="6">
        <v>1000</v>
      </c>
      <c r="K127" s="6">
        <v>1000</v>
      </c>
      <c r="L127" s="6">
        <v>1000</v>
      </c>
      <c r="M127" s="6">
        <v>800</v>
      </c>
      <c r="N127" s="6">
        <v>1125.26</v>
      </c>
      <c r="O127" s="6">
        <v>1400</v>
      </c>
      <c r="P127" s="6">
        <v>1125.26</v>
      </c>
      <c r="Q127" s="6">
        <v>1004.31</v>
      </c>
      <c r="R127" s="6">
        <f t="shared" si="0"/>
        <v>0</v>
      </c>
      <c r="S127" s="6">
        <f t="shared" si="1"/>
        <v>12.04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1700</v>
      </c>
      <c r="E128" s="6">
        <v>1700</v>
      </c>
      <c r="F128" s="6">
        <v>1700</v>
      </c>
      <c r="G128" s="6">
        <v>2000</v>
      </c>
      <c r="H128" s="6">
        <v>2073.86</v>
      </c>
      <c r="I128" s="6">
        <v>2200</v>
      </c>
      <c r="J128" s="6">
        <v>1700</v>
      </c>
      <c r="K128" s="6">
        <v>1766.03</v>
      </c>
      <c r="L128" s="6">
        <v>1800</v>
      </c>
      <c r="M128" s="6">
        <v>1700</v>
      </c>
      <c r="N128" s="6">
        <v>2072.7800000000002</v>
      </c>
      <c r="O128" s="6">
        <v>2500</v>
      </c>
      <c r="P128" s="6">
        <v>2064.44</v>
      </c>
      <c r="Q128" s="6">
        <v>1927.42</v>
      </c>
      <c r="R128" s="6">
        <f t="shared" si="0"/>
        <v>0.4</v>
      </c>
      <c r="S128" s="6">
        <f t="shared" si="1"/>
        <v>7.54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360</v>
      </c>
      <c r="E129" s="6">
        <v>360</v>
      </c>
      <c r="F129" s="6">
        <v>360</v>
      </c>
      <c r="G129" s="6">
        <v>380</v>
      </c>
      <c r="H129" s="6">
        <v>392.44</v>
      </c>
      <c r="I129" s="6">
        <v>400</v>
      </c>
      <c r="J129" s="6">
        <v>370</v>
      </c>
      <c r="K129" s="6">
        <v>370</v>
      </c>
      <c r="L129" s="6">
        <v>370</v>
      </c>
      <c r="M129" s="6">
        <v>320</v>
      </c>
      <c r="N129" s="6">
        <v>349.39</v>
      </c>
      <c r="O129" s="6">
        <v>400</v>
      </c>
      <c r="P129" s="6">
        <v>399.1</v>
      </c>
      <c r="Q129" s="6">
        <v>449.85</v>
      </c>
      <c r="R129" s="6">
        <f t="shared" si="0"/>
        <v>-12.46</v>
      </c>
      <c r="S129" s="6">
        <f t="shared" si="1"/>
        <v>-22.33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170</v>
      </c>
      <c r="E130" s="6">
        <v>176.6</v>
      </c>
      <c r="F130" s="6">
        <v>180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202.48</v>
      </c>
      <c r="O130" s="6">
        <v>260</v>
      </c>
      <c r="P130" s="6">
        <v>202.18</v>
      </c>
      <c r="Q130" s="6">
        <v>196.64</v>
      </c>
      <c r="R130" s="6">
        <f t="shared" si="0"/>
        <v>0.15</v>
      </c>
      <c r="S130" s="6">
        <f t="shared" si="1"/>
        <v>2.97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190</v>
      </c>
      <c r="E131" s="6">
        <v>196.61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237.09</v>
      </c>
      <c r="O131" s="6">
        <v>360</v>
      </c>
      <c r="P131" s="6">
        <v>236.83</v>
      </c>
      <c r="Q131" s="6">
        <v>230.46</v>
      </c>
      <c r="R131" s="6">
        <f t="shared" si="0"/>
        <v>0.11</v>
      </c>
      <c r="S131" s="6">
        <f t="shared" si="1"/>
        <v>2.88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1050</v>
      </c>
      <c r="E132" s="6">
        <v>1050</v>
      </c>
      <c r="F132" s="6">
        <v>1050</v>
      </c>
      <c r="G132" s="6">
        <v>1100</v>
      </c>
      <c r="H132" s="6">
        <v>1100</v>
      </c>
      <c r="I132" s="6">
        <v>1100</v>
      </c>
      <c r="J132" s="6">
        <v>1100</v>
      </c>
      <c r="K132" s="6">
        <v>1100</v>
      </c>
      <c r="L132" s="6">
        <v>1100</v>
      </c>
      <c r="M132" s="6">
        <v>1050</v>
      </c>
      <c r="N132" s="6">
        <v>1099.31</v>
      </c>
      <c r="O132" s="6">
        <v>1150</v>
      </c>
      <c r="P132" s="6">
        <v>1092.97</v>
      </c>
      <c r="Q132" s="6">
        <v>1032.25</v>
      </c>
      <c r="R132" s="6">
        <f t="shared" si="0"/>
        <v>0.57999999999999996</v>
      </c>
      <c r="S132" s="6">
        <f t="shared" si="1"/>
        <v>6.5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320</v>
      </c>
      <c r="E133" s="6">
        <v>323.3</v>
      </c>
      <c r="F133" s="6">
        <v>330</v>
      </c>
      <c r="G133" s="6">
        <v>330</v>
      </c>
      <c r="H133" s="6">
        <v>342.43</v>
      </c>
      <c r="I133" s="6">
        <v>350</v>
      </c>
      <c r="J133" s="6">
        <v>300</v>
      </c>
      <c r="K133" s="6">
        <v>319.68</v>
      </c>
      <c r="L133" s="6">
        <v>330</v>
      </c>
      <c r="M133" s="6">
        <v>300</v>
      </c>
      <c r="N133" s="6">
        <v>315.75</v>
      </c>
      <c r="O133" s="6">
        <v>350</v>
      </c>
      <c r="P133" s="6">
        <v>313</v>
      </c>
      <c r="Q133" s="6">
        <v>304.54000000000002</v>
      </c>
      <c r="R133" s="6">
        <f t="shared" si="0"/>
        <v>0.88</v>
      </c>
      <c r="S133" s="6">
        <f t="shared" si="1"/>
        <v>3.68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440</v>
      </c>
      <c r="N134" s="6">
        <v>537.6</v>
      </c>
      <c r="O134" s="6">
        <v>660</v>
      </c>
      <c r="P134" s="6">
        <v>537.04999999999995</v>
      </c>
      <c r="Q134" s="6">
        <v>505.36</v>
      </c>
      <c r="R134" s="6">
        <f t="shared" si="0"/>
        <v>0.1</v>
      </c>
      <c r="S134" s="6">
        <f t="shared" si="1"/>
        <v>6.38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3000</v>
      </c>
      <c r="E135" s="6">
        <v>3000</v>
      </c>
      <c r="F135" s="6">
        <v>3000</v>
      </c>
      <c r="G135" s="6">
        <v>2865</v>
      </c>
      <c r="H135" s="6">
        <v>2865</v>
      </c>
      <c r="I135" s="6">
        <v>2865</v>
      </c>
      <c r="J135" s="6">
        <v>2865</v>
      </c>
      <c r="K135" s="6">
        <v>2865</v>
      </c>
      <c r="L135" s="6">
        <v>2865</v>
      </c>
      <c r="M135" s="6">
        <v>2800</v>
      </c>
      <c r="N135" s="6">
        <v>2879.05</v>
      </c>
      <c r="O135" s="6">
        <v>3000</v>
      </c>
      <c r="P135" s="6">
        <v>2872.88</v>
      </c>
      <c r="Q135" s="6">
        <v>2640.99</v>
      </c>
      <c r="R135" s="6">
        <f t="shared" si="0"/>
        <v>0.21</v>
      </c>
      <c r="S135" s="6">
        <f t="shared" si="1"/>
        <v>9.01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1425</v>
      </c>
      <c r="E136" s="6">
        <v>1425</v>
      </c>
      <c r="F136" s="6">
        <v>1425</v>
      </c>
      <c r="G136" s="6">
        <v>1460</v>
      </c>
      <c r="H136" s="6">
        <v>1460</v>
      </c>
      <c r="I136" s="6">
        <v>1460</v>
      </c>
      <c r="J136" s="6">
        <v>1480</v>
      </c>
      <c r="K136" s="6">
        <v>1480</v>
      </c>
      <c r="L136" s="6">
        <v>1480</v>
      </c>
      <c r="M136" s="6">
        <v>1425</v>
      </c>
      <c r="N136" s="6">
        <v>1462.58</v>
      </c>
      <c r="O136" s="6">
        <v>1485</v>
      </c>
      <c r="P136" s="6">
        <v>1460.24</v>
      </c>
      <c r="Q136" s="6">
        <v>1313.29</v>
      </c>
      <c r="R136" s="6">
        <f t="shared" si="0"/>
        <v>0.16</v>
      </c>
      <c r="S136" s="6">
        <f t="shared" si="1"/>
        <v>11.37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550</v>
      </c>
      <c r="E137" s="6">
        <v>550</v>
      </c>
      <c r="F137" s="6">
        <v>550</v>
      </c>
      <c r="G137" s="6">
        <v>569</v>
      </c>
      <c r="H137" s="6">
        <v>569</v>
      </c>
      <c r="I137" s="6">
        <v>569</v>
      </c>
      <c r="J137" s="6">
        <v>580</v>
      </c>
      <c r="K137" s="6">
        <v>580</v>
      </c>
      <c r="L137" s="6">
        <v>580</v>
      </c>
      <c r="M137" s="6">
        <v>550</v>
      </c>
      <c r="N137" s="6">
        <v>569.29</v>
      </c>
      <c r="O137" s="6">
        <v>580</v>
      </c>
      <c r="P137" s="6">
        <v>569.29</v>
      </c>
      <c r="Q137" s="6">
        <v>512.46</v>
      </c>
      <c r="R137" s="6">
        <f t="shared" si="0"/>
        <v>0</v>
      </c>
      <c r="S137" s="6">
        <f t="shared" si="1"/>
        <v>11.09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100</v>
      </c>
      <c r="E138" s="6">
        <v>100</v>
      </c>
      <c r="F138" s="6">
        <v>100</v>
      </c>
      <c r="G138" s="6">
        <v>80</v>
      </c>
      <c r="H138" s="6">
        <v>94.51</v>
      </c>
      <c r="I138" s="6">
        <v>110</v>
      </c>
      <c r="J138" s="6">
        <v>150</v>
      </c>
      <c r="K138" s="6">
        <v>165.1</v>
      </c>
      <c r="L138" s="6">
        <v>200</v>
      </c>
      <c r="M138" s="6">
        <v>80</v>
      </c>
      <c r="N138" s="6">
        <v>130.86000000000001</v>
      </c>
      <c r="O138" s="6">
        <v>240</v>
      </c>
      <c r="P138" s="6">
        <v>136.62</v>
      </c>
      <c r="Q138" s="6">
        <v>128.58000000000001</v>
      </c>
      <c r="R138" s="6">
        <f t="shared" si="0"/>
        <v>-4.22</v>
      </c>
      <c r="S138" s="6">
        <f t="shared" si="1"/>
        <v>1.77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280</v>
      </c>
      <c r="E139" s="6">
        <v>280</v>
      </c>
      <c r="F139" s="6">
        <v>280</v>
      </c>
      <c r="G139" s="6">
        <v>320</v>
      </c>
      <c r="H139" s="6">
        <v>329.94</v>
      </c>
      <c r="I139" s="6">
        <v>340</v>
      </c>
      <c r="J139" s="6">
        <v>330</v>
      </c>
      <c r="K139" s="6">
        <v>330</v>
      </c>
      <c r="L139" s="6">
        <v>330</v>
      </c>
      <c r="M139" s="6">
        <v>260</v>
      </c>
      <c r="N139" s="6">
        <v>294.55</v>
      </c>
      <c r="O139" s="6">
        <v>350</v>
      </c>
      <c r="P139" s="6">
        <v>294.95999999999998</v>
      </c>
      <c r="Q139" s="6">
        <v>308.55</v>
      </c>
      <c r="R139" s="6">
        <f t="shared" si="0"/>
        <v>-0.14000000000000001</v>
      </c>
      <c r="S139" s="6">
        <f t="shared" si="1"/>
        <v>-4.54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370</v>
      </c>
      <c r="E140" s="6">
        <v>376.64</v>
      </c>
      <c r="F140" s="6">
        <v>380</v>
      </c>
      <c r="G140" s="6">
        <v>470</v>
      </c>
      <c r="H140" s="6">
        <v>479.96</v>
      </c>
      <c r="I140" s="6">
        <v>490</v>
      </c>
      <c r="J140" s="6">
        <v>400</v>
      </c>
      <c r="K140" s="6">
        <v>419.76</v>
      </c>
      <c r="L140" s="6">
        <v>430</v>
      </c>
      <c r="M140" s="6">
        <v>330</v>
      </c>
      <c r="N140" s="6">
        <v>386.91</v>
      </c>
      <c r="O140" s="6">
        <v>490</v>
      </c>
      <c r="P140" s="6">
        <v>389.25</v>
      </c>
      <c r="Q140" s="6">
        <v>331.62</v>
      </c>
      <c r="R140" s="6">
        <f t="shared" si="0"/>
        <v>-0.6</v>
      </c>
      <c r="S140" s="6">
        <f t="shared" si="1"/>
        <v>16.670000000000002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450</v>
      </c>
      <c r="E141" s="6">
        <v>456.64</v>
      </c>
      <c r="F141" s="6">
        <v>460</v>
      </c>
      <c r="G141" s="6">
        <v>480</v>
      </c>
      <c r="H141" s="6">
        <v>489.96</v>
      </c>
      <c r="I141" s="6">
        <v>500</v>
      </c>
      <c r="J141" s="6">
        <v>480</v>
      </c>
      <c r="K141" s="6">
        <v>493.24</v>
      </c>
      <c r="L141" s="6">
        <v>500</v>
      </c>
      <c r="M141" s="6">
        <v>380</v>
      </c>
      <c r="N141" s="6">
        <v>447.76</v>
      </c>
      <c r="O141" s="6">
        <v>530</v>
      </c>
      <c r="P141" s="6">
        <v>449.51</v>
      </c>
      <c r="Q141" s="6">
        <v>558.37</v>
      </c>
      <c r="R141" s="6">
        <f t="shared" si="0"/>
        <v>-0.39</v>
      </c>
      <c r="S141" s="6">
        <f t="shared" si="1"/>
        <v>-19.809999999999999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290</v>
      </c>
      <c r="E142" s="6">
        <v>296.63</v>
      </c>
      <c r="F142" s="6">
        <v>300</v>
      </c>
      <c r="G142" s="6">
        <v>340</v>
      </c>
      <c r="H142" s="6">
        <v>349.94</v>
      </c>
      <c r="I142" s="6">
        <v>360</v>
      </c>
      <c r="J142" s="6">
        <v>340</v>
      </c>
      <c r="K142" s="6">
        <v>359.63</v>
      </c>
      <c r="L142" s="6">
        <v>380</v>
      </c>
      <c r="M142" s="6">
        <v>270</v>
      </c>
      <c r="N142" s="6">
        <v>307.37</v>
      </c>
      <c r="O142" s="6">
        <v>380</v>
      </c>
      <c r="P142" s="6">
        <v>309.01</v>
      </c>
      <c r="Q142" s="6">
        <v>397.36</v>
      </c>
      <c r="R142" s="6">
        <f t="shared" si="0"/>
        <v>-0.53</v>
      </c>
      <c r="S142" s="6">
        <f t="shared" si="1"/>
        <v>-22.65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70</v>
      </c>
      <c r="E143" s="6">
        <v>70</v>
      </c>
      <c r="F143" s="6">
        <v>70</v>
      </c>
      <c r="G143" s="6">
        <v>65</v>
      </c>
      <c r="H143" s="6">
        <v>72.34</v>
      </c>
      <c r="I143" s="6">
        <v>80</v>
      </c>
      <c r="J143" s="6">
        <v>80</v>
      </c>
      <c r="K143" s="6">
        <v>92.83</v>
      </c>
      <c r="L143" s="6">
        <v>100</v>
      </c>
      <c r="M143" s="6">
        <v>60</v>
      </c>
      <c r="N143" s="6">
        <v>84.05</v>
      </c>
      <c r="O143" s="6">
        <v>160</v>
      </c>
      <c r="P143" s="6">
        <v>86.15</v>
      </c>
      <c r="Q143" s="6">
        <v>102.55</v>
      </c>
      <c r="R143" s="6">
        <f t="shared" si="0"/>
        <v>-2.44</v>
      </c>
      <c r="S143" s="6">
        <f t="shared" si="1"/>
        <v>-18.04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80</v>
      </c>
      <c r="E144" s="6">
        <v>83.2</v>
      </c>
      <c r="F144" s="6">
        <v>90</v>
      </c>
      <c r="G144" s="6">
        <v>65</v>
      </c>
      <c r="H144" s="6">
        <v>72.34</v>
      </c>
      <c r="I144" s="6">
        <v>80</v>
      </c>
      <c r="J144" s="6">
        <v>60</v>
      </c>
      <c r="K144" s="6">
        <v>69.52</v>
      </c>
      <c r="L144" s="6">
        <v>80</v>
      </c>
      <c r="M144" s="6">
        <v>60</v>
      </c>
      <c r="N144" s="6">
        <v>87.36</v>
      </c>
      <c r="O144" s="6">
        <v>140</v>
      </c>
      <c r="P144" s="6">
        <v>88.79</v>
      </c>
      <c r="Q144" s="6">
        <v>151.63999999999999</v>
      </c>
      <c r="R144" s="6">
        <f t="shared" si="0"/>
        <v>-1.61</v>
      </c>
      <c r="S144" s="6">
        <f t="shared" si="1"/>
        <v>-42.39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150</v>
      </c>
      <c r="E145" s="6">
        <v>153.26</v>
      </c>
      <c r="F145" s="6">
        <v>160</v>
      </c>
      <c r="G145" s="6">
        <v>120</v>
      </c>
      <c r="H145" s="6">
        <v>134.66</v>
      </c>
      <c r="I145" s="6">
        <v>150</v>
      </c>
      <c r="J145" s="6">
        <v>150</v>
      </c>
      <c r="K145" s="6">
        <v>159.4</v>
      </c>
      <c r="L145" s="6">
        <v>180</v>
      </c>
      <c r="M145" s="6">
        <v>120</v>
      </c>
      <c r="N145" s="6">
        <v>189.97</v>
      </c>
      <c r="O145" s="6">
        <v>240</v>
      </c>
      <c r="P145" s="6">
        <v>174.22</v>
      </c>
      <c r="Q145" s="6">
        <v>123.67</v>
      </c>
      <c r="R145" s="6">
        <f t="shared" si="0"/>
        <v>9.0399999999999991</v>
      </c>
      <c r="S145" s="6">
        <f t="shared" si="1"/>
        <v>53.61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185</v>
      </c>
      <c r="E146" s="6">
        <v>185</v>
      </c>
      <c r="F146" s="6">
        <v>185</v>
      </c>
      <c r="G146" s="6">
        <v>188</v>
      </c>
      <c r="H146" s="6">
        <v>189.49</v>
      </c>
      <c r="I146" s="6">
        <v>192</v>
      </c>
      <c r="J146" s="6">
        <v>190</v>
      </c>
      <c r="K146" s="6">
        <v>190</v>
      </c>
      <c r="L146" s="6">
        <v>190</v>
      </c>
      <c r="M146" s="6">
        <v>177</v>
      </c>
      <c r="N146" s="6">
        <v>183.94</v>
      </c>
      <c r="O146" s="6">
        <v>195</v>
      </c>
      <c r="P146" s="6">
        <v>183.91</v>
      </c>
      <c r="Q146" s="6">
        <v>139.44999999999999</v>
      </c>
      <c r="R146" s="6">
        <f t="shared" si="0"/>
        <v>0.02</v>
      </c>
      <c r="S146" s="6">
        <f t="shared" si="1"/>
        <v>31.9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250</v>
      </c>
      <c r="E147" s="6">
        <v>250</v>
      </c>
      <c r="F147" s="6">
        <v>250</v>
      </c>
      <c r="G147" s="6">
        <v>220</v>
      </c>
      <c r="H147" s="6">
        <v>229.91</v>
      </c>
      <c r="I147" s="6">
        <v>240</v>
      </c>
      <c r="J147" s="6">
        <v>230</v>
      </c>
      <c r="K147" s="6">
        <v>236.62</v>
      </c>
      <c r="L147" s="6">
        <v>240</v>
      </c>
      <c r="M147" s="6">
        <v>200</v>
      </c>
      <c r="N147" s="6">
        <v>247.2</v>
      </c>
      <c r="O147" s="6">
        <v>300</v>
      </c>
      <c r="P147" s="6">
        <v>245.62</v>
      </c>
      <c r="Q147" s="6">
        <v>220.41</v>
      </c>
      <c r="R147" s="6">
        <f t="shared" si="0"/>
        <v>0.64</v>
      </c>
      <c r="S147" s="6">
        <f t="shared" si="1"/>
        <v>12.15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80</v>
      </c>
      <c r="H148" s="6">
        <v>80</v>
      </c>
      <c r="I148" s="6">
        <v>80</v>
      </c>
      <c r="J148" s="6">
        <v>70</v>
      </c>
      <c r="K148" s="6">
        <v>70</v>
      </c>
      <c r="L148" s="6">
        <v>70</v>
      </c>
      <c r="M148" s="6">
        <v>70</v>
      </c>
      <c r="N148" s="6">
        <v>72.56</v>
      </c>
      <c r="O148" s="6">
        <v>80</v>
      </c>
      <c r="P148" s="6">
        <v>72.56</v>
      </c>
      <c r="Q148" s="6">
        <v>70.900000000000006</v>
      </c>
      <c r="R148" s="6">
        <f t="shared" si="0"/>
        <v>0</v>
      </c>
      <c r="S148" s="6">
        <f t="shared" si="1"/>
        <v>2.34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320</v>
      </c>
      <c r="H149" s="6">
        <v>320</v>
      </c>
      <c r="I149" s="6">
        <v>320</v>
      </c>
      <c r="J149" s="6">
        <v>320</v>
      </c>
      <c r="K149" s="6">
        <v>320</v>
      </c>
      <c r="L149" s="6">
        <v>320</v>
      </c>
      <c r="M149" s="6">
        <v>320</v>
      </c>
      <c r="N149" s="6">
        <v>320</v>
      </c>
      <c r="O149" s="6">
        <v>320</v>
      </c>
      <c r="P149" s="6">
        <v>320</v>
      </c>
      <c r="Q149" s="6">
        <v>320</v>
      </c>
      <c r="R149" s="6">
        <f t="shared" si="0"/>
        <v>0</v>
      </c>
      <c r="S149" s="6">
        <f t="shared" si="1"/>
        <v>0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350</v>
      </c>
      <c r="E150" s="6">
        <v>382.59</v>
      </c>
      <c r="F150" s="6">
        <v>400</v>
      </c>
      <c r="G150" s="6">
        <v>360</v>
      </c>
      <c r="H150" s="6">
        <v>374.88</v>
      </c>
      <c r="I150" s="6">
        <v>390</v>
      </c>
      <c r="J150" s="6">
        <v>400</v>
      </c>
      <c r="K150" s="6">
        <v>430.89</v>
      </c>
      <c r="L150" s="6">
        <v>500</v>
      </c>
      <c r="M150" s="6">
        <v>260</v>
      </c>
      <c r="N150" s="6">
        <v>400.74</v>
      </c>
      <c r="O150" s="6">
        <v>620</v>
      </c>
      <c r="P150" s="6">
        <v>403.18</v>
      </c>
      <c r="Q150" s="6">
        <v>556.16</v>
      </c>
      <c r="R150" s="6">
        <f t="shared" si="0"/>
        <v>-0.61</v>
      </c>
      <c r="S150" s="6">
        <f t="shared" si="1"/>
        <v>-27.95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544.71</v>
      </c>
      <c r="R151" s="6">
        <f t="shared" si="0"/>
        <v>0</v>
      </c>
      <c r="S151" s="6">
        <f t="shared" si="1"/>
        <v>-17.93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314.99</v>
      </c>
      <c r="O152" s="6">
        <v>450</v>
      </c>
      <c r="P152" s="6">
        <v>314.99</v>
      </c>
      <c r="Q152" s="6">
        <v>291.88</v>
      </c>
      <c r="R152" s="6">
        <f t="shared" si="0"/>
        <v>0</v>
      </c>
      <c r="S152" s="6">
        <f t="shared" si="1"/>
        <v>7.92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167.47</v>
      </c>
      <c r="O153" s="6">
        <v>260</v>
      </c>
      <c r="P153" s="6">
        <v>167.47</v>
      </c>
      <c r="Q153" s="6">
        <v>159.19999999999999</v>
      </c>
      <c r="R153" s="6">
        <f t="shared" si="0"/>
        <v>0</v>
      </c>
      <c r="S153" s="6">
        <f t="shared" si="1"/>
        <v>5.19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40</v>
      </c>
      <c r="N154" s="6">
        <v>61.71</v>
      </c>
      <c r="O154" s="6">
        <v>80</v>
      </c>
      <c r="P154" s="6">
        <v>61.71</v>
      </c>
      <c r="Q154" s="6">
        <v>60.59</v>
      </c>
      <c r="R154" s="6">
        <f t="shared" si="0"/>
        <v>0</v>
      </c>
      <c r="S154" s="6">
        <f t="shared" si="1"/>
        <v>1.85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250</v>
      </c>
      <c r="F155" s="6">
        <v>250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230</v>
      </c>
      <c r="N155" s="6">
        <v>243.02</v>
      </c>
      <c r="O155" s="6">
        <v>250</v>
      </c>
      <c r="P155" s="6">
        <v>243.02</v>
      </c>
      <c r="Q155" s="6">
        <v>231.51</v>
      </c>
      <c r="R155" s="6">
        <f t="shared" ref="R155:R173" si="4">ROUND(N155/P155* 100 - 100,2)</f>
        <v>0</v>
      </c>
      <c r="S155" s="6">
        <f t="shared" ref="S155:S173" si="5">ROUND(N155/Q155* 100 - 100,2)</f>
        <v>4.97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660.47</v>
      </c>
      <c r="O156" s="6">
        <v>800</v>
      </c>
      <c r="P156" s="6">
        <v>660.47</v>
      </c>
      <c r="Q156" s="6">
        <v>617</v>
      </c>
      <c r="R156" s="6">
        <f t="shared" si="4"/>
        <v>0</v>
      </c>
      <c r="S156" s="6">
        <f t="shared" si="5"/>
        <v>7.05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502.61</v>
      </c>
      <c r="O157" s="6">
        <v>900</v>
      </c>
      <c r="P157" s="6">
        <v>502.61</v>
      </c>
      <c r="Q157" s="6">
        <v>475.67</v>
      </c>
      <c r="R157" s="6">
        <f t="shared" si="4"/>
        <v>0</v>
      </c>
      <c r="S157" s="6">
        <f t="shared" si="5"/>
        <v>5.66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661.41</v>
      </c>
      <c r="O158" s="6">
        <v>820</v>
      </c>
      <c r="P158" s="6">
        <v>660.29</v>
      </c>
      <c r="Q158" s="6">
        <v>611.82000000000005</v>
      </c>
      <c r="R158" s="6">
        <f t="shared" si="4"/>
        <v>0.17</v>
      </c>
      <c r="S158" s="6">
        <f t="shared" si="5"/>
        <v>8.11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304.39999999999998</v>
      </c>
      <c r="O159" s="6">
        <v>450</v>
      </c>
      <c r="P159" s="6">
        <v>304.39999999999998</v>
      </c>
      <c r="Q159" s="6">
        <v>288.49</v>
      </c>
      <c r="R159" s="6">
        <f t="shared" si="4"/>
        <v>0</v>
      </c>
      <c r="S159" s="6">
        <f t="shared" si="5"/>
        <v>5.51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899</v>
      </c>
      <c r="R162" s="6">
        <f t="shared" si="4"/>
        <v>0</v>
      </c>
      <c r="S162" s="6">
        <f t="shared" si="5"/>
        <v>55.62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4.83</v>
      </c>
      <c r="E163" s="6">
        <v>4.83</v>
      </c>
      <c r="F163" s="6">
        <v>4.83</v>
      </c>
      <c r="G163" s="6">
        <v>4.83</v>
      </c>
      <c r="H163" s="6">
        <v>4.83</v>
      </c>
      <c r="I163" s="6">
        <v>4.83</v>
      </c>
      <c r="J163" s="6">
        <v>4.83</v>
      </c>
      <c r="K163" s="6">
        <v>4.83</v>
      </c>
      <c r="L163" s="6">
        <v>4.83</v>
      </c>
      <c r="M163" s="6">
        <v>4.83</v>
      </c>
      <c r="N163" s="6">
        <v>4.83</v>
      </c>
      <c r="O163" s="6">
        <v>4.83</v>
      </c>
      <c r="P163" s="6">
        <v>4.83</v>
      </c>
      <c r="Q163" s="6">
        <v>6.55</v>
      </c>
      <c r="R163" s="6">
        <f t="shared" si="4"/>
        <v>0</v>
      </c>
      <c r="S163" s="6">
        <f t="shared" si="5"/>
        <v>-26.26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68</v>
      </c>
      <c r="C164" s="5" t="s">
        <v>69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70</v>
      </c>
      <c r="C165" s="5" t="s">
        <v>71</v>
      </c>
      <c r="D165" s="6">
        <v>800</v>
      </c>
      <c r="E165" s="6">
        <v>849.02</v>
      </c>
      <c r="F165" s="6">
        <v>900</v>
      </c>
      <c r="G165" s="6">
        <v>1300</v>
      </c>
      <c r="H165" s="6">
        <v>1349.38</v>
      </c>
      <c r="I165" s="6">
        <v>1400</v>
      </c>
      <c r="J165" s="6">
        <v>1000</v>
      </c>
      <c r="K165" s="6">
        <v>1032.28</v>
      </c>
      <c r="L165" s="6">
        <v>1100</v>
      </c>
      <c r="M165" s="6">
        <v>800</v>
      </c>
      <c r="N165" s="6">
        <v>1356.74</v>
      </c>
      <c r="O165" s="6">
        <v>2300</v>
      </c>
      <c r="P165" s="6">
        <v>1355.7</v>
      </c>
      <c r="Q165" s="6">
        <v>1213.8599999999999</v>
      </c>
      <c r="R165" s="6">
        <f t="shared" si="4"/>
        <v>0.08</v>
      </c>
      <c r="S165" s="6">
        <f t="shared" si="5"/>
        <v>11.77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72</v>
      </c>
      <c r="C166" s="5" t="s">
        <v>23</v>
      </c>
      <c r="D166" s="6">
        <v>250</v>
      </c>
      <c r="E166" s="6">
        <v>250</v>
      </c>
      <c r="F166" s="6">
        <v>250</v>
      </c>
      <c r="G166" s="6">
        <v>350</v>
      </c>
      <c r="H166" s="6">
        <v>350</v>
      </c>
      <c r="I166" s="6">
        <v>350</v>
      </c>
      <c r="J166" s="6">
        <v>400</v>
      </c>
      <c r="K166" s="6">
        <v>432.67</v>
      </c>
      <c r="L166" s="6">
        <v>450</v>
      </c>
      <c r="M166" s="6">
        <v>240</v>
      </c>
      <c r="N166" s="6">
        <v>387.5</v>
      </c>
      <c r="O166" s="6">
        <v>575</v>
      </c>
      <c r="P166" s="6">
        <v>387.5</v>
      </c>
      <c r="Q166" s="6">
        <v>379.68</v>
      </c>
      <c r="R166" s="6">
        <f t="shared" si="4"/>
        <v>0</v>
      </c>
      <c r="S166" s="6">
        <f t="shared" si="5"/>
        <v>2.06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73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132.84</v>
      </c>
      <c r="O167" s="6">
        <v>150</v>
      </c>
      <c r="P167" s="6">
        <v>132.22</v>
      </c>
      <c r="Q167" s="6">
        <v>128.88999999999999</v>
      </c>
      <c r="R167" s="6">
        <f t="shared" si="4"/>
        <v>0.47</v>
      </c>
      <c r="S167" s="6">
        <f t="shared" si="5"/>
        <v>3.06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74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6.18</v>
      </c>
      <c r="R168" s="6">
        <f t="shared" si="4"/>
        <v>0</v>
      </c>
      <c r="S168" s="6">
        <f t="shared" si="5"/>
        <v>0.97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75</v>
      </c>
      <c r="C169" s="5" t="s">
        <v>76</v>
      </c>
      <c r="D169" s="6">
        <v>266.7</v>
      </c>
      <c r="E169" s="6">
        <v>266.7</v>
      </c>
      <c r="F169" s="6">
        <v>266.7</v>
      </c>
      <c r="G169" s="6">
        <v>265.66000000000003</v>
      </c>
      <c r="H169" s="6">
        <v>265.66000000000003</v>
      </c>
      <c r="I169" s="6">
        <v>265.66000000000003</v>
      </c>
      <c r="J169" s="6">
        <v>265.57</v>
      </c>
      <c r="K169" s="6">
        <v>265.57</v>
      </c>
      <c r="L169" s="6">
        <v>265.57</v>
      </c>
      <c r="M169" s="6">
        <v>265.45</v>
      </c>
      <c r="N169" s="6">
        <v>265.82</v>
      </c>
      <c r="O169" s="6">
        <v>267.10000000000002</v>
      </c>
      <c r="P169" s="6">
        <v>265.82</v>
      </c>
      <c r="Q169" s="6">
        <v>250.2</v>
      </c>
      <c r="R169" s="6">
        <f t="shared" si="4"/>
        <v>0</v>
      </c>
      <c r="S169" s="6">
        <f t="shared" si="5"/>
        <v>6.24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77</v>
      </c>
      <c r="C170" s="5" t="s">
        <v>76</v>
      </c>
      <c r="D170" s="6">
        <v>276.89999999999998</v>
      </c>
      <c r="E170" s="6">
        <v>276.89999999999998</v>
      </c>
      <c r="F170" s="6">
        <v>276.89999999999998</v>
      </c>
      <c r="G170" s="6">
        <v>273.92</v>
      </c>
      <c r="H170" s="6">
        <v>273.92</v>
      </c>
      <c r="I170" s="6">
        <v>273.92</v>
      </c>
      <c r="J170" s="6">
        <v>273.77</v>
      </c>
      <c r="K170" s="6">
        <v>273.77</v>
      </c>
      <c r="L170" s="6">
        <v>273.77</v>
      </c>
      <c r="M170" s="6">
        <v>273.68</v>
      </c>
      <c r="N170" s="6">
        <v>274.60000000000002</v>
      </c>
      <c r="O170" s="6">
        <v>276.89999999999998</v>
      </c>
      <c r="P170" s="6">
        <v>274.60000000000002</v>
      </c>
      <c r="Q170" s="6">
        <v>250.76</v>
      </c>
      <c r="R170" s="6">
        <f t="shared" si="4"/>
        <v>0</v>
      </c>
      <c r="S170" s="6">
        <f t="shared" si="5"/>
        <v>9.51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78</v>
      </c>
      <c r="C171" s="5" t="s">
        <v>23</v>
      </c>
      <c r="D171" s="6">
        <v>2900</v>
      </c>
      <c r="E171" s="6">
        <v>2900</v>
      </c>
      <c r="F171" s="6">
        <v>2900</v>
      </c>
      <c r="G171" s="6">
        <v>2850</v>
      </c>
      <c r="H171" s="6">
        <v>2874.93</v>
      </c>
      <c r="I171" s="6">
        <v>2900</v>
      </c>
      <c r="J171" s="6">
        <v>2917.5</v>
      </c>
      <c r="K171" s="6">
        <v>2955.89</v>
      </c>
      <c r="L171" s="6">
        <v>3034.2</v>
      </c>
      <c r="M171" s="6">
        <v>2850</v>
      </c>
      <c r="N171" s="6">
        <v>3076.23</v>
      </c>
      <c r="O171" s="6">
        <v>3350</v>
      </c>
      <c r="P171" s="6">
        <v>3096.28</v>
      </c>
      <c r="Q171" s="6">
        <v>3074.53</v>
      </c>
      <c r="R171" s="6">
        <f t="shared" si="4"/>
        <v>-0.65</v>
      </c>
      <c r="S171" s="6">
        <f t="shared" si="5"/>
        <v>0.06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79</v>
      </c>
      <c r="C172" s="5" t="s">
        <v>80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81</v>
      </c>
      <c r="C173" s="5" t="s">
        <v>23</v>
      </c>
      <c r="D173" s="6">
        <v>116.86</v>
      </c>
      <c r="E173" s="6">
        <v>116.86</v>
      </c>
      <c r="F173" s="6">
        <v>116.86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115.06</v>
      </c>
      <c r="O173" s="6">
        <v>118.6</v>
      </c>
      <c r="P173" s="6">
        <v>114.26</v>
      </c>
      <c r="Q173" s="6">
        <v>107.6</v>
      </c>
      <c r="R173" s="6">
        <f t="shared" si="4"/>
        <v>0.7</v>
      </c>
      <c r="S173" s="6">
        <f t="shared" si="5"/>
        <v>6.93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16320-9F5C-4CF6-B8BD-4DF0DE28F014}">
  <dimension ref="A1:Y184"/>
  <sheetViews>
    <sheetView view="pageBreakPreview" topLeftCell="D5" zoomScale="60" zoomScaleNormal="100" workbookViewId="0">
      <selection activeCell="K57" sqref="K57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41" t="s">
        <v>102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</row>
    <row r="2" spans="1:25" ht="15.75" x14ac:dyDescent="0.25">
      <c r="A2" s="10" t="s">
        <v>127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128</v>
      </c>
      <c r="B4" s="40" t="s">
        <v>129</v>
      </c>
      <c r="C4" s="40"/>
      <c r="D4" s="40"/>
      <c r="E4" s="40"/>
      <c r="F4" s="40"/>
      <c r="G4" s="40"/>
      <c r="H4" s="14" t="s">
        <v>114</v>
      </c>
      <c r="I4" s="14" t="s">
        <v>115</v>
      </c>
      <c r="J4" s="14" t="s">
        <v>116</v>
      </c>
      <c r="K4" s="14" t="s">
        <v>117</v>
      </c>
      <c r="L4" s="14" t="s">
        <v>118</v>
      </c>
      <c r="M4" s="14" t="s">
        <v>119</v>
      </c>
      <c r="N4" s="14" t="s">
        <v>120</v>
      </c>
      <c r="O4" s="14" t="s">
        <v>121</v>
      </c>
      <c r="P4" s="14" t="s">
        <v>122</v>
      </c>
      <c r="Q4" s="14" t="s">
        <v>123</v>
      </c>
      <c r="R4" s="14" t="s">
        <v>124</v>
      </c>
      <c r="S4" s="14" t="s">
        <v>125</v>
      </c>
      <c r="T4" s="14" t="s">
        <v>126</v>
      </c>
      <c r="U4" s="40" t="s">
        <v>130</v>
      </c>
      <c r="V4" s="40"/>
      <c r="W4" s="40"/>
      <c r="X4" s="40" t="s">
        <v>131</v>
      </c>
      <c r="Y4" s="40"/>
    </row>
    <row r="5" spans="1:25" ht="25.5" customHeight="1" x14ac:dyDescent="0.25">
      <c r="A5" s="15">
        <v>1</v>
      </c>
      <c r="B5" s="38" t="s">
        <v>132</v>
      </c>
      <c r="C5" s="39"/>
      <c r="D5" s="39"/>
      <c r="E5" s="39"/>
      <c r="F5" s="39"/>
      <c r="G5" s="39"/>
      <c r="H5" s="16">
        <v>4600</v>
      </c>
      <c r="I5" s="16">
        <v>4200</v>
      </c>
      <c r="J5" s="16">
        <v>4400</v>
      </c>
      <c r="K5" s="16">
        <v>4400</v>
      </c>
      <c r="L5" s="16">
        <v>4416.6000000000004</v>
      </c>
      <c r="M5" s="16">
        <v>4074.92</v>
      </c>
      <c r="N5" s="16">
        <v>4200</v>
      </c>
      <c r="O5" s="16">
        <v>4498.8900000000003</v>
      </c>
      <c r="P5" s="16">
        <v>4150</v>
      </c>
      <c r="Q5" s="16">
        <v>4258.8500000000004</v>
      </c>
      <c r="R5" s="16">
        <v>4300</v>
      </c>
      <c r="S5" s="16">
        <v>4300</v>
      </c>
      <c r="T5" s="16">
        <v>5399.38</v>
      </c>
      <c r="U5" s="16">
        <f t="shared" ref="U5:U12" si="0">GEOMEAN(H5:T5)</f>
        <v>4389.2666442131094</v>
      </c>
      <c r="V5" s="16">
        <f t="shared" ref="V5:V12" si="1">GEOMEAN(H41:T41)</f>
        <v>4393.7438717935665</v>
      </c>
      <c r="W5" s="16">
        <f t="shared" ref="W5:W12" si="2">GEOMEAN(H49:T49)</f>
        <v>4581.7372561043685</v>
      </c>
      <c r="X5" s="17">
        <f t="shared" ref="X5:X12" si="3">U5/V5*100-100</f>
        <v>-0.1019000586083223</v>
      </c>
      <c r="Y5" s="17">
        <f t="shared" ref="Y5:Y12" si="4">U5/W5*100-100</f>
        <v>-4.2008216781707688</v>
      </c>
    </row>
    <row r="6" spans="1:25" ht="25.5" customHeight="1" x14ac:dyDescent="0.25">
      <c r="A6" s="15">
        <v>2</v>
      </c>
      <c r="B6" s="38" t="s">
        <v>133</v>
      </c>
      <c r="C6" s="39"/>
      <c r="D6" s="39"/>
      <c r="E6" s="39"/>
      <c r="F6" s="39"/>
      <c r="G6" s="39"/>
      <c r="H6" s="16">
        <v>4500</v>
      </c>
      <c r="I6" s="16">
        <v>4130</v>
      </c>
      <c r="J6" s="16">
        <v>4300</v>
      </c>
      <c r="K6" s="16">
        <v>4350</v>
      </c>
      <c r="L6" s="16">
        <v>4466.6000000000004</v>
      </c>
      <c r="M6" s="16">
        <v>3974.92</v>
      </c>
      <c r="N6" s="16">
        <v>4200</v>
      </c>
      <c r="O6" s="16" t="s">
        <v>134</v>
      </c>
      <c r="P6" s="16">
        <v>4150</v>
      </c>
      <c r="Q6" s="16" t="s">
        <v>134</v>
      </c>
      <c r="R6" s="16">
        <v>4200</v>
      </c>
      <c r="S6" s="16">
        <v>4250</v>
      </c>
      <c r="T6" s="16" t="s">
        <v>134</v>
      </c>
      <c r="U6" s="16">
        <f t="shared" si="0"/>
        <v>4249.4833694712142</v>
      </c>
      <c r="V6" s="16">
        <f t="shared" si="1"/>
        <v>4230.2080574847687</v>
      </c>
      <c r="W6" s="16">
        <f t="shared" si="2"/>
        <v>4429.3294846683748</v>
      </c>
      <c r="X6" s="17">
        <f t="shared" si="3"/>
        <v>0.45565872232549509</v>
      </c>
      <c r="Y6" s="17">
        <f t="shared" si="4"/>
        <v>-4.0603462853616463</v>
      </c>
    </row>
    <row r="7" spans="1:25" ht="25.5" customHeight="1" x14ac:dyDescent="0.25">
      <c r="A7" s="15">
        <v>3</v>
      </c>
      <c r="B7" s="38" t="s">
        <v>135</v>
      </c>
      <c r="C7" s="39"/>
      <c r="D7" s="39"/>
      <c r="E7" s="39"/>
      <c r="F7" s="39"/>
      <c r="G7" s="39"/>
      <c r="H7" s="16">
        <v>4200</v>
      </c>
      <c r="I7" s="16">
        <v>4000</v>
      </c>
      <c r="J7" s="16">
        <v>4050</v>
      </c>
      <c r="K7" s="16" t="s">
        <v>134</v>
      </c>
      <c r="L7" s="16">
        <v>4050</v>
      </c>
      <c r="M7" s="16">
        <v>3849.68</v>
      </c>
      <c r="N7" s="16">
        <v>3933.05</v>
      </c>
      <c r="O7" s="16">
        <v>4049.69</v>
      </c>
      <c r="P7" s="16">
        <v>4000</v>
      </c>
      <c r="Q7" s="16" t="s">
        <v>134</v>
      </c>
      <c r="R7" s="16" t="s">
        <v>134</v>
      </c>
      <c r="S7" s="16" t="s">
        <v>134</v>
      </c>
      <c r="T7" s="16" t="s">
        <v>134</v>
      </c>
      <c r="U7" s="16">
        <f t="shared" si="0"/>
        <v>4015.4285236553624</v>
      </c>
      <c r="V7" s="16">
        <f t="shared" si="1"/>
        <v>4015.4285236553624</v>
      </c>
      <c r="W7" s="16">
        <f t="shared" si="2"/>
        <v>4255.7935181527846</v>
      </c>
      <c r="X7" s="17">
        <f t="shared" si="3"/>
        <v>0</v>
      </c>
      <c r="Y7" s="17">
        <f t="shared" si="4"/>
        <v>-5.6479477557396081</v>
      </c>
    </row>
    <row r="8" spans="1:25" ht="25.5" customHeight="1" x14ac:dyDescent="0.25">
      <c r="A8" s="15">
        <v>4</v>
      </c>
      <c r="B8" s="38" t="s">
        <v>136</v>
      </c>
      <c r="C8" s="39"/>
      <c r="D8" s="39"/>
      <c r="E8" s="39"/>
      <c r="F8" s="39"/>
      <c r="G8" s="39"/>
      <c r="H8" s="16" t="s">
        <v>134</v>
      </c>
      <c r="I8" s="16">
        <v>3300</v>
      </c>
      <c r="J8" s="16">
        <v>3200</v>
      </c>
      <c r="K8" s="16">
        <v>3200</v>
      </c>
      <c r="L8" s="16">
        <v>3400</v>
      </c>
      <c r="M8" s="16" t="s">
        <v>134</v>
      </c>
      <c r="N8" s="16" t="s">
        <v>134</v>
      </c>
      <c r="O8" s="16">
        <v>2349.4699999999998</v>
      </c>
      <c r="P8" s="16" t="s">
        <v>134</v>
      </c>
      <c r="Q8" s="16">
        <v>3546.06</v>
      </c>
      <c r="R8" s="16">
        <v>3283.25</v>
      </c>
      <c r="S8" s="16" t="s">
        <v>134</v>
      </c>
      <c r="T8" s="16" t="s">
        <v>134</v>
      </c>
      <c r="U8" s="16">
        <f t="shared" si="0"/>
        <v>3159.4836127798917</v>
      </c>
      <c r="V8" s="16">
        <f t="shared" si="1"/>
        <v>3159.4836127798917</v>
      </c>
      <c r="W8" s="16">
        <f t="shared" si="2"/>
        <v>2918.3192974442977</v>
      </c>
      <c r="X8" s="17">
        <f t="shared" si="3"/>
        <v>0</v>
      </c>
      <c r="Y8" s="17">
        <f t="shared" si="4"/>
        <v>8.2638084032406169</v>
      </c>
    </row>
    <row r="9" spans="1:25" ht="25.5" customHeight="1" x14ac:dyDescent="0.25">
      <c r="A9" s="15">
        <v>5</v>
      </c>
      <c r="B9" s="38" t="s">
        <v>137</v>
      </c>
      <c r="C9" s="39"/>
      <c r="D9" s="39"/>
      <c r="E9" s="39"/>
      <c r="F9" s="39"/>
      <c r="G9" s="39"/>
      <c r="H9" s="16" t="s">
        <v>134</v>
      </c>
      <c r="I9" s="16">
        <v>11500</v>
      </c>
      <c r="J9" s="16">
        <v>12528.24</v>
      </c>
      <c r="K9" s="16">
        <v>13800</v>
      </c>
      <c r="L9" s="16">
        <v>11500</v>
      </c>
      <c r="M9" s="16">
        <v>12399.6</v>
      </c>
      <c r="N9" s="16">
        <v>11891</v>
      </c>
      <c r="O9" s="16" t="s">
        <v>134</v>
      </c>
      <c r="P9" s="16" t="s">
        <v>134</v>
      </c>
      <c r="Q9" s="16">
        <v>13831.09</v>
      </c>
      <c r="R9" s="16">
        <v>12000</v>
      </c>
      <c r="S9" s="16" t="s">
        <v>134</v>
      </c>
      <c r="T9" s="16" t="s">
        <v>134</v>
      </c>
      <c r="U9" s="16">
        <f t="shared" si="0"/>
        <v>12401.624212142391</v>
      </c>
      <c r="V9" s="16">
        <f t="shared" si="1"/>
        <v>12359.354749288606</v>
      </c>
      <c r="W9" s="16">
        <f t="shared" si="2"/>
        <v>12384.788843708984</v>
      </c>
      <c r="X9" s="17">
        <f t="shared" si="3"/>
        <v>0.34200379964187277</v>
      </c>
      <c r="Y9" s="17">
        <f t="shared" si="4"/>
        <v>0.13593585361739713</v>
      </c>
    </row>
    <row r="10" spans="1:25" ht="25.5" customHeight="1" x14ac:dyDescent="0.25">
      <c r="A10" s="15">
        <v>6</v>
      </c>
      <c r="B10" s="38" t="s">
        <v>138</v>
      </c>
      <c r="C10" s="39"/>
      <c r="D10" s="39"/>
      <c r="E10" s="39"/>
      <c r="F10" s="39"/>
      <c r="G10" s="39"/>
      <c r="H10" s="16" t="s">
        <v>134</v>
      </c>
      <c r="I10" s="16">
        <v>8800</v>
      </c>
      <c r="J10" s="16">
        <v>9100</v>
      </c>
      <c r="K10" s="16">
        <v>8900</v>
      </c>
      <c r="L10" s="16">
        <v>8900</v>
      </c>
      <c r="M10" s="16">
        <v>8449.85</v>
      </c>
      <c r="N10" s="16">
        <v>8800</v>
      </c>
      <c r="O10" s="16">
        <v>8649.86</v>
      </c>
      <c r="P10" s="16">
        <v>8900</v>
      </c>
      <c r="Q10" s="16">
        <v>8014.59</v>
      </c>
      <c r="R10" s="16">
        <v>8733.2999999999993</v>
      </c>
      <c r="S10" s="16" t="s">
        <v>134</v>
      </c>
      <c r="T10" s="16" t="s">
        <v>134</v>
      </c>
      <c r="U10" s="16">
        <f t="shared" si="0"/>
        <v>8719.8587973419926</v>
      </c>
      <c r="V10" s="16">
        <f t="shared" si="1"/>
        <v>8690.4544712554653</v>
      </c>
      <c r="W10" s="16">
        <f t="shared" si="2"/>
        <v>7621.741199908909</v>
      </c>
      <c r="X10" s="17">
        <f t="shared" si="3"/>
        <v>0.33835199509744029</v>
      </c>
      <c r="Y10" s="17">
        <f t="shared" si="4"/>
        <v>14.407699876324955</v>
      </c>
    </row>
    <row r="11" spans="1:25" ht="25.5" customHeight="1" x14ac:dyDescent="0.25">
      <c r="A11" s="15">
        <v>7</v>
      </c>
      <c r="B11" s="38" t="s">
        <v>139</v>
      </c>
      <c r="C11" s="39"/>
      <c r="D11" s="39"/>
      <c r="E11" s="39"/>
      <c r="F11" s="39"/>
      <c r="G11" s="39"/>
      <c r="H11" s="16">
        <v>13500</v>
      </c>
      <c r="I11" s="16">
        <v>13900</v>
      </c>
      <c r="J11" s="16">
        <v>14225</v>
      </c>
      <c r="K11" s="16">
        <v>14300</v>
      </c>
      <c r="L11" s="16">
        <v>14100</v>
      </c>
      <c r="M11" s="16">
        <v>13849.91</v>
      </c>
      <c r="N11" s="16">
        <v>14150</v>
      </c>
      <c r="O11" s="16">
        <v>13500</v>
      </c>
      <c r="P11" s="16">
        <v>14200</v>
      </c>
      <c r="Q11" s="16">
        <v>13386.12</v>
      </c>
      <c r="R11" s="16">
        <v>14000</v>
      </c>
      <c r="S11" s="16">
        <v>14000</v>
      </c>
      <c r="T11" s="16">
        <v>13899.76</v>
      </c>
      <c r="U11" s="16">
        <f t="shared" si="0"/>
        <v>13920.960424556299</v>
      </c>
      <c r="V11" s="16">
        <f t="shared" si="1"/>
        <v>13816.881532354142</v>
      </c>
      <c r="W11" s="16">
        <f t="shared" si="2"/>
        <v>11835.554788326182</v>
      </c>
      <c r="X11" s="17">
        <f t="shared" si="3"/>
        <v>0.75327339210690525</v>
      </c>
      <c r="Y11" s="17">
        <f t="shared" si="4"/>
        <v>17.619838474213509</v>
      </c>
    </row>
    <row r="12" spans="1:25" ht="25.5" customHeight="1" x14ac:dyDescent="0.25">
      <c r="A12" s="15">
        <v>8</v>
      </c>
      <c r="B12" s="38" t="s">
        <v>140</v>
      </c>
      <c r="C12" s="39"/>
      <c r="D12" s="39"/>
      <c r="E12" s="39"/>
      <c r="F12" s="39"/>
      <c r="G12" s="39"/>
      <c r="H12" s="16">
        <v>9400</v>
      </c>
      <c r="I12" s="16" t="s">
        <v>134</v>
      </c>
      <c r="J12" s="16">
        <v>8569.69</v>
      </c>
      <c r="K12" s="16">
        <v>9600</v>
      </c>
      <c r="L12" s="16">
        <v>9000</v>
      </c>
      <c r="M12" s="16">
        <v>8549.85</v>
      </c>
      <c r="N12" s="16">
        <v>10126</v>
      </c>
      <c r="O12" s="16" t="s">
        <v>134</v>
      </c>
      <c r="P12" s="16" t="s">
        <v>134</v>
      </c>
      <c r="Q12" s="16" t="s">
        <v>134</v>
      </c>
      <c r="R12" s="16">
        <v>9000</v>
      </c>
      <c r="S12" s="16">
        <v>8900</v>
      </c>
      <c r="T12" s="16">
        <v>9699.66</v>
      </c>
      <c r="U12" s="16">
        <f t="shared" si="0"/>
        <v>9191.2992483783382</v>
      </c>
      <c r="V12" s="16">
        <f t="shared" si="1"/>
        <v>9191.2992483783382</v>
      </c>
      <c r="W12" s="16">
        <f t="shared" si="2"/>
        <v>8897.5225641378565</v>
      </c>
      <c r="X12" s="17">
        <f t="shared" si="3"/>
        <v>0</v>
      </c>
      <c r="Y12" s="17">
        <f t="shared" si="4"/>
        <v>3.3017807161801471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128</v>
      </c>
      <c r="B16" s="40" t="s">
        <v>129</v>
      </c>
      <c r="C16" s="40"/>
      <c r="D16" s="14" t="s">
        <v>141</v>
      </c>
      <c r="E16" s="14" t="s">
        <v>114</v>
      </c>
      <c r="F16" s="14" t="s">
        <v>115</v>
      </c>
      <c r="G16" s="14" t="s">
        <v>142</v>
      </c>
      <c r="H16" s="14" t="s">
        <v>116</v>
      </c>
      <c r="I16" s="14" t="s">
        <v>117</v>
      </c>
      <c r="J16" s="14" t="s">
        <v>118</v>
      </c>
      <c r="K16" s="14" t="s">
        <v>119</v>
      </c>
      <c r="L16" s="14" t="s">
        <v>120</v>
      </c>
      <c r="M16" s="14" t="s">
        <v>143</v>
      </c>
      <c r="N16" s="14" t="s">
        <v>121</v>
      </c>
      <c r="O16" s="14" t="s">
        <v>122</v>
      </c>
      <c r="P16" s="14" t="s">
        <v>123</v>
      </c>
      <c r="Q16" s="14" t="s">
        <v>124</v>
      </c>
      <c r="R16" s="14" t="s">
        <v>125</v>
      </c>
      <c r="S16" s="14" t="s">
        <v>126</v>
      </c>
      <c r="T16" s="14" t="s">
        <v>144</v>
      </c>
      <c r="U16" s="40" t="s">
        <v>130</v>
      </c>
      <c r="V16" s="40"/>
      <c r="W16" s="40"/>
      <c r="X16" s="40" t="s">
        <v>131</v>
      </c>
      <c r="Y16" s="40"/>
    </row>
    <row r="17" spans="1:25" ht="25.5" customHeight="1" x14ac:dyDescent="0.25">
      <c r="A17" s="15">
        <v>1</v>
      </c>
      <c r="B17" s="38" t="s">
        <v>103</v>
      </c>
      <c r="C17" s="39"/>
      <c r="D17" s="16">
        <v>1357.45</v>
      </c>
      <c r="E17" s="16">
        <v>1361.23</v>
      </c>
      <c r="F17" s="16">
        <v>1420</v>
      </c>
      <c r="G17" s="16">
        <v>1380</v>
      </c>
      <c r="H17" s="16">
        <v>1442.82</v>
      </c>
      <c r="I17" s="16">
        <v>1380</v>
      </c>
      <c r="J17" s="16">
        <v>1370</v>
      </c>
      <c r="K17" s="16">
        <v>1415.55</v>
      </c>
      <c r="L17" s="16">
        <v>1450</v>
      </c>
      <c r="M17" s="16">
        <v>1366.64</v>
      </c>
      <c r="N17" s="16">
        <v>1427.49</v>
      </c>
      <c r="O17" s="16">
        <v>1500</v>
      </c>
      <c r="P17" s="16">
        <v>1406.64</v>
      </c>
      <c r="Q17" s="16">
        <v>1350</v>
      </c>
      <c r="R17" s="16">
        <v>1280</v>
      </c>
      <c r="S17" s="16">
        <v>1509.98</v>
      </c>
      <c r="T17" s="16">
        <v>1483.14</v>
      </c>
      <c r="U17" s="16">
        <f>GEOMEAN(D17:T17)</f>
        <v>1404.7390826160968</v>
      </c>
      <c r="V17" s="16">
        <v>1405.72</v>
      </c>
      <c r="W17" s="16">
        <v>1458.76</v>
      </c>
      <c r="X17" s="17">
        <f>U17/V17*100-100</f>
        <v>-6.9780424544234165E-2</v>
      </c>
      <c r="Y17" s="17">
        <f>U17/W17*100-100</f>
        <v>-3.7032080248912251</v>
      </c>
    </row>
    <row r="18" spans="1:2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5.75" x14ac:dyDescent="0.25">
      <c r="A19" s="10" t="s">
        <v>149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5.5" customHeight="1" x14ac:dyDescent="0.25">
      <c r="A21" s="14" t="s">
        <v>128</v>
      </c>
      <c r="B21" s="40" t="s">
        <v>129</v>
      </c>
      <c r="C21" s="40"/>
      <c r="D21" s="14" t="s">
        <v>141</v>
      </c>
      <c r="E21" s="14" t="s">
        <v>114</v>
      </c>
      <c r="F21" s="14" t="s">
        <v>115</v>
      </c>
      <c r="G21" s="14" t="s">
        <v>142</v>
      </c>
      <c r="H21" s="14" t="s">
        <v>116</v>
      </c>
      <c r="I21" s="14" t="s">
        <v>117</v>
      </c>
      <c r="J21" s="14" t="s">
        <v>118</v>
      </c>
      <c r="K21" s="14" t="s">
        <v>119</v>
      </c>
      <c r="L21" s="14" t="s">
        <v>120</v>
      </c>
      <c r="M21" s="14" t="s">
        <v>146</v>
      </c>
      <c r="N21" s="14" t="s">
        <v>147</v>
      </c>
      <c r="O21" s="14" t="s">
        <v>143</v>
      </c>
      <c r="P21" s="14" t="s">
        <v>121</v>
      </c>
      <c r="Q21" s="14" t="s">
        <v>122</v>
      </c>
      <c r="R21" s="14" t="s">
        <v>123</v>
      </c>
      <c r="S21" s="14" t="s">
        <v>124</v>
      </c>
      <c r="T21" s="14" t="s">
        <v>125</v>
      </c>
      <c r="U21" s="14" t="s">
        <v>126</v>
      </c>
      <c r="V21" s="14" t="s">
        <v>144</v>
      </c>
      <c r="W21" s="14" t="s">
        <v>148</v>
      </c>
      <c r="X21" s="40" t="s">
        <v>147</v>
      </c>
      <c r="Y21" s="40"/>
    </row>
    <row r="22" spans="1:25" ht="25.5" customHeight="1" x14ac:dyDescent="0.25">
      <c r="A22" s="15">
        <v>1</v>
      </c>
      <c r="B22" s="38" t="s">
        <v>104</v>
      </c>
      <c r="C22" s="39"/>
      <c r="D22" s="17">
        <v>245</v>
      </c>
      <c r="E22" s="17">
        <v>216.64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158.13585228451393</v>
      </c>
      <c r="N22" s="17">
        <f>M22/M40*100-100</f>
        <v>0</v>
      </c>
      <c r="O22" s="17">
        <v>302.23</v>
      </c>
      <c r="P22" s="17">
        <v>320</v>
      </c>
      <c r="Q22" s="17">
        <v>300</v>
      </c>
      <c r="R22" s="17">
        <v>295</v>
      </c>
      <c r="S22" s="17">
        <v>339.9</v>
      </c>
      <c r="T22" s="17">
        <v>339.9</v>
      </c>
      <c r="U22" s="17">
        <v>315</v>
      </c>
      <c r="V22" s="17" t="s">
        <v>134</v>
      </c>
      <c r="W22" s="17">
        <f>GEOMEAN(O22:V22)</f>
        <v>315.54651363013187</v>
      </c>
      <c r="X22" s="43">
        <f>W22/W40*100-100</f>
        <v>0</v>
      </c>
      <c r="Y22" s="43"/>
    </row>
    <row r="23" spans="1:2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x14ac:dyDescent="0.25">
      <c r="A24" s="10" t="s">
        <v>150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5.5" customHeight="1" x14ac:dyDescent="0.25">
      <c r="A26" s="14" t="s">
        <v>128</v>
      </c>
      <c r="B26" s="14" t="s">
        <v>129</v>
      </c>
      <c r="C26" s="14" t="s">
        <v>105</v>
      </c>
      <c r="D26" s="14" t="s">
        <v>141</v>
      </c>
      <c r="E26" s="14" t="s">
        <v>114</v>
      </c>
      <c r="F26" s="14" t="s">
        <v>115</v>
      </c>
      <c r="G26" s="14" t="s">
        <v>142</v>
      </c>
      <c r="H26" s="14" t="s">
        <v>116</v>
      </c>
      <c r="I26" s="14" t="s">
        <v>117</v>
      </c>
      <c r="J26" s="14" t="s">
        <v>118</v>
      </c>
      <c r="K26" s="14" t="s">
        <v>119</v>
      </c>
      <c r="L26" s="14" t="s">
        <v>120</v>
      </c>
      <c r="M26" s="14" t="s">
        <v>143</v>
      </c>
      <c r="N26" s="14" t="s">
        <v>121</v>
      </c>
      <c r="O26" s="14" t="s">
        <v>122</v>
      </c>
      <c r="P26" s="14" t="s">
        <v>123</v>
      </c>
      <c r="Q26" s="14" t="s">
        <v>124</v>
      </c>
      <c r="R26" s="14" t="s">
        <v>125</v>
      </c>
      <c r="S26" s="14" t="s">
        <v>126</v>
      </c>
      <c r="T26" s="14" t="s">
        <v>144</v>
      </c>
      <c r="U26" s="40" t="s">
        <v>130</v>
      </c>
      <c r="V26" s="40"/>
      <c r="W26" s="40"/>
      <c r="X26" s="40" t="s">
        <v>131</v>
      </c>
      <c r="Y26" s="40"/>
    </row>
    <row r="27" spans="1:25" ht="25.5" customHeight="1" x14ac:dyDescent="0.25">
      <c r="A27" s="15">
        <v>1</v>
      </c>
      <c r="B27" s="18" t="s">
        <v>106</v>
      </c>
      <c r="C27" s="19" t="s">
        <v>107</v>
      </c>
      <c r="D27" s="16">
        <v>2172.62</v>
      </c>
      <c r="E27" s="16">
        <v>2062.89</v>
      </c>
      <c r="F27" s="16">
        <v>1500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1686.63</v>
      </c>
      <c r="N27" s="16">
        <v>1722.48</v>
      </c>
      <c r="O27" s="16">
        <v>1500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1697.0518977817508</v>
      </c>
      <c r="V27" s="16">
        <v>1697.05</v>
      </c>
      <c r="W27" s="16">
        <v>1664.24</v>
      </c>
      <c r="X27" s="17">
        <f>U27/V27*100-100</f>
        <v>1.1182827559252928E-4</v>
      </c>
      <c r="Y27" s="17">
        <f>U27/W27*100-100</f>
        <v>1.971584493928205</v>
      </c>
    </row>
    <row r="28" spans="1:25" ht="25.5" customHeight="1" x14ac:dyDescent="0.25">
      <c r="A28" s="15">
        <v>2</v>
      </c>
      <c r="B28" s="18" t="s">
        <v>108</v>
      </c>
      <c r="C28" s="19" t="s">
        <v>107</v>
      </c>
      <c r="D28" s="16">
        <v>2404.6</v>
      </c>
      <c r="E28" s="16">
        <v>2211.35</v>
      </c>
      <c r="F28" s="16">
        <v>2000</v>
      </c>
      <c r="G28" s="16">
        <v>2000</v>
      </c>
      <c r="H28" s="16">
        <v>2260.77</v>
      </c>
      <c r="I28" s="16">
        <v>1864.34</v>
      </c>
      <c r="J28" s="16">
        <v>1966.1</v>
      </c>
      <c r="K28" s="16">
        <v>1732.7</v>
      </c>
      <c r="L28" s="16">
        <v>1864.34</v>
      </c>
      <c r="M28" s="16">
        <v>2082.5300000000002</v>
      </c>
      <c r="N28" s="16">
        <v>1930.98</v>
      </c>
      <c r="O28" s="16">
        <v>1532.62</v>
      </c>
      <c r="P28" s="16">
        <v>1864.34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1970.0206990777267</v>
      </c>
      <c r="V28" s="16">
        <v>1970.02</v>
      </c>
      <c r="W28" s="16">
        <v>1892.32</v>
      </c>
      <c r="X28" s="17">
        <f>U28/V28*100-100</f>
        <v>3.5485818756342269E-5</v>
      </c>
      <c r="Y28" s="17">
        <f>U28/W28*100-100</f>
        <v>4.1061077977153388</v>
      </c>
    </row>
    <row r="29" spans="1:25" ht="25.5" customHeight="1" x14ac:dyDescent="0.25">
      <c r="A29" s="15">
        <v>3</v>
      </c>
      <c r="B29" s="18" t="s">
        <v>109</v>
      </c>
      <c r="C29" s="19" t="s">
        <v>107</v>
      </c>
      <c r="D29" s="16">
        <v>1500</v>
      </c>
      <c r="E29" s="16">
        <v>1500</v>
      </c>
      <c r="F29" s="16">
        <v>1200</v>
      </c>
      <c r="G29" s="16">
        <v>1500</v>
      </c>
      <c r="H29" s="16">
        <v>1546.81</v>
      </c>
      <c r="I29" s="16">
        <v>1266.45</v>
      </c>
      <c r="J29" s="16">
        <v>1400</v>
      </c>
      <c r="K29" s="16">
        <v>1032.28</v>
      </c>
      <c r="L29" s="16">
        <v>1000</v>
      </c>
      <c r="M29" s="16">
        <v>1456.05</v>
      </c>
      <c r="N29" s="16">
        <v>1012.27</v>
      </c>
      <c r="O29" s="16">
        <v>832.03</v>
      </c>
      <c r="P29" s="16">
        <v>883.01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1208.9510429638597</v>
      </c>
      <c r="V29" s="16">
        <v>1207.5999999999999</v>
      </c>
      <c r="W29" s="16">
        <v>1158.6600000000001</v>
      </c>
      <c r="X29" s="17">
        <f>U29/V29*100-100</f>
        <v>0.11187835076678709</v>
      </c>
      <c r="Y29" s="17">
        <f>U29/W29*100-100</f>
        <v>4.3404487048711076</v>
      </c>
    </row>
    <row r="30" spans="1:25" ht="25.5" customHeight="1" x14ac:dyDescent="0.25">
      <c r="A30" s="15">
        <v>4</v>
      </c>
      <c r="B30" s="18" t="s">
        <v>110</v>
      </c>
      <c r="C30" s="19" t="s">
        <v>107</v>
      </c>
      <c r="D30" s="16">
        <v>1982.52</v>
      </c>
      <c r="E30" s="16">
        <v>2021.69</v>
      </c>
      <c r="F30" s="16">
        <v>1500</v>
      </c>
      <c r="G30" s="16">
        <v>1800</v>
      </c>
      <c r="H30" s="16">
        <v>1837.22</v>
      </c>
      <c r="I30" s="16">
        <v>1500</v>
      </c>
      <c r="J30" s="16">
        <v>2432.88</v>
      </c>
      <c r="K30" s="16">
        <v>1727.21</v>
      </c>
      <c r="L30" s="16">
        <v>1465.9</v>
      </c>
      <c r="M30" s="16">
        <v>2010.36</v>
      </c>
      <c r="N30" s="16">
        <v>2056.5700000000002</v>
      </c>
      <c r="O30" s="16">
        <v>1500</v>
      </c>
      <c r="P30" s="16">
        <v>1565.95</v>
      </c>
      <c r="Q30" s="16">
        <v>2200</v>
      </c>
      <c r="R30" s="16">
        <v>1600</v>
      </c>
      <c r="S30" s="16">
        <v>1497.77</v>
      </c>
      <c r="T30" s="16">
        <v>1500</v>
      </c>
      <c r="U30" s="16">
        <f>GEOMEAN(D30:T30)</f>
        <v>1754.2330794979732</v>
      </c>
      <c r="V30" s="16">
        <v>1754.23</v>
      </c>
      <c r="W30" s="16">
        <v>1705.19</v>
      </c>
      <c r="X30" s="17">
        <f>U30/V30*100-100</f>
        <v>1.7554699060440271E-4</v>
      </c>
      <c r="Y30" s="17">
        <f>U30/W30*100-100</f>
        <v>2.8761064454971574</v>
      </c>
    </row>
    <row r="31" spans="1:25" ht="25.5" customHeight="1" x14ac:dyDescent="0.25">
      <c r="A31" s="15">
        <v>5</v>
      </c>
      <c r="B31" s="18" t="s">
        <v>111</v>
      </c>
      <c r="C31" s="19" t="s">
        <v>112</v>
      </c>
      <c r="D31" s="16">
        <v>468.92</v>
      </c>
      <c r="E31" s="16">
        <v>461.48</v>
      </c>
      <c r="F31" s="16">
        <v>250</v>
      </c>
      <c r="G31" s="16">
        <v>230</v>
      </c>
      <c r="H31" s="16">
        <v>219.39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275.34857387019872</v>
      </c>
      <c r="V31" s="16">
        <v>274.66000000000003</v>
      </c>
      <c r="W31" s="16">
        <v>267.37</v>
      </c>
      <c r="X31" s="17">
        <f>U31/V31*100-100</f>
        <v>0.25070045518047834</v>
      </c>
      <c r="Y31" s="17">
        <f>U31/W31*100-100</f>
        <v>2.9840946516807065</v>
      </c>
    </row>
    <row r="32" spans="1:25" ht="25.5" customHeight="1" x14ac:dyDescent="0.25">
      <c r="A32" s="20"/>
      <c r="B32" s="21"/>
      <c r="C32" s="22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4"/>
      <c r="Y32" s="24"/>
    </row>
    <row r="33" spans="1:25" ht="25.5" customHeight="1" x14ac:dyDescent="0.25">
      <c r="A33" s="25" t="s">
        <v>151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1:25" ht="25.5" customHeight="1" x14ac:dyDescent="0.25">
      <c r="A34" s="27" t="s">
        <v>128</v>
      </c>
      <c r="B34" s="40" t="s">
        <v>129</v>
      </c>
      <c r="C34" s="40"/>
      <c r="D34" s="27" t="s">
        <v>105</v>
      </c>
      <c r="E34" s="27" t="s">
        <v>141</v>
      </c>
      <c r="F34" s="27" t="s">
        <v>114</v>
      </c>
      <c r="G34" s="27" t="s">
        <v>115</v>
      </c>
      <c r="H34" s="27" t="s">
        <v>142</v>
      </c>
      <c r="I34" s="27" t="s">
        <v>116</v>
      </c>
      <c r="J34" s="27" t="s">
        <v>117</v>
      </c>
      <c r="K34" s="27" t="s">
        <v>118</v>
      </c>
      <c r="L34" s="27" t="s">
        <v>119</v>
      </c>
      <c r="M34" s="27" t="s">
        <v>120</v>
      </c>
      <c r="N34" s="27" t="s">
        <v>143</v>
      </c>
      <c r="O34" s="27" t="s">
        <v>121</v>
      </c>
      <c r="P34" s="27" t="s">
        <v>122</v>
      </c>
      <c r="Q34" s="27" t="s">
        <v>123</v>
      </c>
      <c r="R34" s="27" t="s">
        <v>124</v>
      </c>
      <c r="S34" s="27" t="s">
        <v>125</v>
      </c>
      <c r="T34" s="27" t="s">
        <v>126</v>
      </c>
      <c r="U34" s="27" t="s">
        <v>152</v>
      </c>
      <c r="V34" s="47" t="s">
        <v>153</v>
      </c>
      <c r="W34" s="47"/>
      <c r="X34" s="40" t="s">
        <v>154</v>
      </c>
      <c r="Y34" s="40"/>
    </row>
    <row r="35" spans="1:25" ht="25.5" customHeight="1" x14ac:dyDescent="0.25">
      <c r="A35" s="28">
        <v>1</v>
      </c>
      <c r="B35" s="44" t="s">
        <v>155</v>
      </c>
      <c r="C35" s="44"/>
      <c r="D35" s="28" t="s">
        <v>156</v>
      </c>
      <c r="E35" s="29">
        <v>966.38</v>
      </c>
      <c r="F35" s="29">
        <v>966.38</v>
      </c>
      <c r="G35" s="29">
        <v>925</v>
      </c>
      <c r="H35" s="29">
        <v>875</v>
      </c>
      <c r="I35" s="29">
        <v>875</v>
      </c>
      <c r="J35" s="29">
        <v>900</v>
      </c>
      <c r="K35" s="29">
        <v>813.32</v>
      </c>
      <c r="L35" s="29">
        <v>906.23</v>
      </c>
      <c r="M35" s="29">
        <v>950</v>
      </c>
      <c r="N35" s="29">
        <v>930</v>
      </c>
      <c r="O35" s="29">
        <v>959.9</v>
      </c>
      <c r="P35" s="29">
        <v>900</v>
      </c>
      <c r="Q35" s="29">
        <v>923.32</v>
      </c>
      <c r="R35" s="29">
        <v>1016.4</v>
      </c>
      <c r="S35" s="29">
        <v>966.66</v>
      </c>
      <c r="T35" s="29">
        <v>969.97</v>
      </c>
      <c r="U35" s="29">
        <v>982.23</v>
      </c>
      <c r="V35" s="30">
        <f>GEOMEAN(E35:U35)</f>
        <v>929.66287505829393</v>
      </c>
      <c r="W35" s="30">
        <v>928.86016968943261</v>
      </c>
      <c r="X35" s="45">
        <f>+ROUND(V35/W35*100-100,2)</f>
        <v>0.09</v>
      </c>
      <c r="Y35" s="46"/>
    </row>
    <row r="36" spans="1:25" ht="25.5" customHeight="1" x14ac:dyDescent="0.25">
      <c r="A36" s="28">
        <v>2</v>
      </c>
      <c r="B36" s="44" t="s">
        <v>157</v>
      </c>
      <c r="C36" s="44"/>
      <c r="D36" s="28" t="s">
        <v>158</v>
      </c>
      <c r="E36" s="29">
        <v>135.69</v>
      </c>
      <c r="F36" s="29">
        <v>124.95</v>
      </c>
      <c r="G36" s="29">
        <v>110</v>
      </c>
      <c r="H36" s="29">
        <v>120</v>
      </c>
      <c r="I36" s="29">
        <v>117.8</v>
      </c>
      <c r="J36" s="29">
        <v>110</v>
      </c>
      <c r="K36" s="29">
        <v>113.24</v>
      </c>
      <c r="L36" s="29">
        <v>128.59</v>
      </c>
      <c r="M36" s="29">
        <v>125</v>
      </c>
      <c r="N36" s="29">
        <v>122.49</v>
      </c>
      <c r="O36" s="29">
        <v>132.85</v>
      </c>
      <c r="P36" s="29">
        <v>120</v>
      </c>
      <c r="Q36" s="29">
        <v>113.31</v>
      </c>
      <c r="R36" s="29">
        <v>119.16</v>
      </c>
      <c r="S36" s="29">
        <v>105</v>
      </c>
      <c r="T36" s="29">
        <v>136</v>
      </c>
      <c r="U36" s="29">
        <v>105.25</v>
      </c>
      <c r="V36" s="30">
        <f>GEOMEAN(E36:U36)</f>
        <v>119.58502480677505</v>
      </c>
      <c r="W36" s="30">
        <v>121.1409483533827</v>
      </c>
      <c r="X36" s="45">
        <f>+ROUND(V36/W36*100-100,2)</f>
        <v>-1.28</v>
      </c>
      <c r="Y36" s="46"/>
    </row>
    <row r="37" spans="1:2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x14ac:dyDescent="0.25">
      <c r="A38" s="12"/>
      <c r="B38" s="13" t="s">
        <v>113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hidden="1" x14ac:dyDescent="0.25">
      <c r="A40" s="12"/>
      <c r="B40" s="12"/>
      <c r="C40" s="12"/>
      <c r="D40" s="12">
        <v>245</v>
      </c>
      <c r="E40" s="12">
        <v>216.64</v>
      </c>
      <c r="F40" s="12">
        <v>142.99</v>
      </c>
      <c r="G40" s="12">
        <v>146.9</v>
      </c>
      <c r="H40" s="12">
        <v>138</v>
      </c>
      <c r="I40" s="12">
        <v>141.99</v>
      </c>
      <c r="J40" s="12">
        <v>145.99</v>
      </c>
      <c r="K40" s="12">
        <v>139.9</v>
      </c>
      <c r="L40" s="12">
        <v>138.6</v>
      </c>
      <c r="M40" s="12">
        <f>GEOMEAN(D40:L40)</f>
        <v>158.13585228451393</v>
      </c>
      <c r="N40" s="12"/>
      <c r="O40" s="12">
        <v>302.23</v>
      </c>
      <c r="P40" s="12">
        <v>320</v>
      </c>
      <c r="Q40" s="12">
        <v>300</v>
      </c>
      <c r="R40" s="12">
        <v>295</v>
      </c>
      <c r="S40" s="12">
        <v>339.9</v>
      </c>
      <c r="T40" s="12">
        <v>339.9</v>
      </c>
      <c r="U40" s="12">
        <v>315</v>
      </c>
      <c r="V40" s="12"/>
      <c r="W40" s="12">
        <f>GEOMEAN(O40:V40)</f>
        <v>315.54651363013187</v>
      </c>
      <c r="X40" s="12"/>
      <c r="Y40" s="12"/>
    </row>
    <row r="41" spans="1:25" hidden="1" x14ac:dyDescent="0.25">
      <c r="A41" s="1"/>
      <c r="B41" s="1"/>
      <c r="C41" s="1"/>
      <c r="D41" s="1"/>
      <c r="E41" s="1"/>
      <c r="F41" s="1"/>
      <c r="G41" s="1"/>
      <c r="H41" s="1">
        <v>4450</v>
      </c>
      <c r="I41" s="1">
        <v>4250</v>
      </c>
      <c r="J41" s="1">
        <v>4400</v>
      </c>
      <c r="K41" s="1">
        <v>4400</v>
      </c>
      <c r="L41" s="1">
        <v>4416.6000000000004</v>
      </c>
      <c r="M41" s="1">
        <v>4074.92</v>
      </c>
      <c r="N41" s="1">
        <v>4200</v>
      </c>
      <c r="O41" s="1">
        <v>4649.7299999999996</v>
      </c>
      <c r="P41" s="1">
        <v>4150</v>
      </c>
      <c r="Q41" s="1">
        <v>4265.6400000000003</v>
      </c>
      <c r="R41" s="1">
        <v>4300</v>
      </c>
      <c r="S41" s="1">
        <v>4300</v>
      </c>
      <c r="T41" s="1">
        <v>5399.38</v>
      </c>
      <c r="U41" s="1"/>
      <c r="V41" s="1"/>
      <c r="W41" s="1"/>
      <c r="X41" s="1"/>
      <c r="Y41" s="1"/>
    </row>
    <row r="42" spans="1:25" hidden="1" x14ac:dyDescent="0.25">
      <c r="A42" s="1"/>
      <c r="B42" s="1"/>
      <c r="C42" s="1"/>
      <c r="D42" s="1"/>
      <c r="E42" s="1"/>
      <c r="F42" s="1"/>
      <c r="G42" s="1"/>
      <c r="H42" s="1">
        <v>4300</v>
      </c>
      <c r="I42" s="1">
        <v>4130</v>
      </c>
      <c r="J42" s="1">
        <v>4300</v>
      </c>
      <c r="K42" s="1">
        <v>4350</v>
      </c>
      <c r="L42" s="1">
        <v>4466.6000000000004</v>
      </c>
      <c r="M42" s="1">
        <v>3974.92</v>
      </c>
      <c r="N42" s="1">
        <v>4200</v>
      </c>
      <c r="O42" s="1" t="s">
        <v>134</v>
      </c>
      <c r="P42" s="1">
        <v>4150</v>
      </c>
      <c r="Q42" s="1" t="s">
        <v>134</v>
      </c>
      <c r="R42" s="1">
        <v>4200</v>
      </c>
      <c r="S42" s="1">
        <v>4250</v>
      </c>
      <c r="T42" s="1" t="s">
        <v>134</v>
      </c>
      <c r="U42" s="1"/>
      <c r="V42" s="1"/>
      <c r="W42" s="1"/>
      <c r="X42" s="1"/>
      <c r="Y42" s="1"/>
    </row>
    <row r="43" spans="1:25" hidden="1" x14ac:dyDescent="0.25">
      <c r="A43" s="1"/>
      <c r="B43" s="1"/>
      <c r="C43" s="1"/>
      <c r="D43" s="1"/>
      <c r="E43" s="1"/>
      <c r="F43" s="1"/>
      <c r="G43" s="1"/>
      <c r="H43" s="1">
        <v>4200</v>
      </c>
      <c r="I43" s="1">
        <v>4000</v>
      </c>
      <c r="J43" s="1">
        <v>4050</v>
      </c>
      <c r="K43" s="1" t="s">
        <v>134</v>
      </c>
      <c r="L43" s="1">
        <v>4050</v>
      </c>
      <c r="M43" s="1">
        <v>3849.68</v>
      </c>
      <c r="N43" s="1">
        <v>3933.05</v>
      </c>
      <c r="O43" s="1">
        <v>4049.69</v>
      </c>
      <c r="P43" s="1">
        <v>4000</v>
      </c>
      <c r="Q43" s="1" t="s">
        <v>134</v>
      </c>
      <c r="R43" s="1" t="s">
        <v>134</v>
      </c>
      <c r="S43" s="1" t="s">
        <v>134</v>
      </c>
      <c r="T43" s="1" t="s">
        <v>134</v>
      </c>
      <c r="U43" s="1"/>
      <c r="V43" s="1"/>
      <c r="W43" s="1"/>
      <c r="X43" s="1"/>
      <c r="Y43" s="1"/>
    </row>
    <row r="44" spans="1:25" hidden="1" x14ac:dyDescent="0.25">
      <c r="A44" s="1"/>
      <c r="B44" s="1"/>
      <c r="C44" s="1"/>
      <c r="D44" s="1"/>
      <c r="E44" s="1"/>
      <c r="F44" s="1"/>
      <c r="G44" s="1"/>
      <c r="H44" s="1" t="s">
        <v>134</v>
      </c>
      <c r="I44" s="1">
        <v>3300</v>
      </c>
      <c r="J44" s="1">
        <v>3200</v>
      </c>
      <c r="K44" s="1">
        <v>3200</v>
      </c>
      <c r="L44" s="1">
        <v>3400</v>
      </c>
      <c r="M44" s="1" t="s">
        <v>134</v>
      </c>
      <c r="N44" s="1" t="s">
        <v>134</v>
      </c>
      <c r="O44" s="1">
        <v>2349.4699999999998</v>
      </c>
      <c r="P44" s="1" t="s">
        <v>134</v>
      </c>
      <c r="Q44" s="1">
        <v>3546.06</v>
      </c>
      <c r="R44" s="1">
        <v>3283.25</v>
      </c>
      <c r="S44" s="1" t="s">
        <v>134</v>
      </c>
      <c r="T44" s="1" t="s">
        <v>134</v>
      </c>
      <c r="U44" s="1"/>
      <c r="V44" s="1"/>
      <c r="W44" s="1"/>
      <c r="X44" s="1"/>
      <c r="Y44" s="1"/>
    </row>
    <row r="45" spans="1:25" hidden="1" x14ac:dyDescent="0.25">
      <c r="A45" s="1"/>
      <c r="B45" s="1"/>
      <c r="C45" s="1"/>
      <c r="D45" s="1"/>
      <c r="E45" s="1"/>
      <c r="F45" s="1"/>
      <c r="G45" s="1"/>
      <c r="H45" s="1" t="s">
        <v>134</v>
      </c>
      <c r="I45" s="1">
        <v>11500</v>
      </c>
      <c r="J45" s="1">
        <v>12356.22</v>
      </c>
      <c r="K45" s="1">
        <v>13800</v>
      </c>
      <c r="L45" s="1">
        <v>11500</v>
      </c>
      <c r="M45" s="1">
        <v>12399.6</v>
      </c>
      <c r="N45" s="1">
        <v>11891</v>
      </c>
      <c r="O45" s="1" t="s">
        <v>134</v>
      </c>
      <c r="P45" s="1" t="s">
        <v>134</v>
      </c>
      <c r="Q45" s="1">
        <v>13645.79</v>
      </c>
      <c r="R45" s="1">
        <v>12000</v>
      </c>
      <c r="S45" s="1" t="s">
        <v>134</v>
      </c>
      <c r="T45" s="1" t="s">
        <v>134</v>
      </c>
      <c r="U45" s="1"/>
      <c r="V45" s="1"/>
      <c r="W45" s="1"/>
      <c r="X45" s="1"/>
      <c r="Y45" s="1"/>
    </row>
    <row r="46" spans="1:25" hidden="1" x14ac:dyDescent="0.25">
      <c r="A46" s="1"/>
      <c r="B46" s="1"/>
      <c r="C46" s="1"/>
      <c r="D46" s="1"/>
      <c r="E46" s="1"/>
      <c r="F46" s="1"/>
      <c r="G46" s="1"/>
      <c r="H46" s="1" t="s">
        <v>134</v>
      </c>
      <c r="I46" s="1">
        <v>8800</v>
      </c>
      <c r="J46" s="1">
        <v>9000</v>
      </c>
      <c r="K46" s="1">
        <v>8900</v>
      </c>
      <c r="L46" s="1">
        <v>8900</v>
      </c>
      <c r="M46" s="1">
        <v>8449.85</v>
      </c>
      <c r="N46" s="1">
        <v>8700</v>
      </c>
      <c r="O46" s="1">
        <v>8649.86</v>
      </c>
      <c r="P46" s="1">
        <v>8800</v>
      </c>
      <c r="Q46" s="1">
        <v>8014.59</v>
      </c>
      <c r="R46" s="1">
        <v>8733.2999999999993</v>
      </c>
      <c r="S46" s="1" t="s">
        <v>134</v>
      </c>
      <c r="T46" s="1" t="s">
        <v>134</v>
      </c>
      <c r="U46" s="1"/>
      <c r="V46" s="1"/>
      <c r="W46" s="1"/>
      <c r="X46" s="1"/>
      <c r="Y46" s="1"/>
    </row>
    <row r="47" spans="1:25" hidden="1" x14ac:dyDescent="0.25">
      <c r="A47" s="1"/>
      <c r="B47" s="1"/>
      <c r="C47" s="1"/>
      <c r="D47" s="1"/>
      <c r="E47" s="1"/>
      <c r="F47" s="1"/>
      <c r="G47" s="1"/>
      <c r="H47" s="1">
        <v>13000</v>
      </c>
      <c r="I47" s="1">
        <v>14000</v>
      </c>
      <c r="J47" s="1">
        <v>14150</v>
      </c>
      <c r="K47" s="1">
        <v>14300</v>
      </c>
      <c r="L47" s="1">
        <v>14220</v>
      </c>
      <c r="M47" s="1">
        <v>13849.91</v>
      </c>
      <c r="N47" s="1">
        <v>14150</v>
      </c>
      <c r="O47" s="1">
        <v>12949.9</v>
      </c>
      <c r="P47" s="1">
        <v>13800</v>
      </c>
      <c r="Q47" s="1">
        <v>13386.12</v>
      </c>
      <c r="R47" s="1">
        <v>14000</v>
      </c>
      <c r="S47" s="1">
        <v>14000</v>
      </c>
      <c r="T47" s="1">
        <v>13899.76</v>
      </c>
      <c r="U47" s="1"/>
      <c r="V47" s="1"/>
      <c r="W47" s="1"/>
      <c r="X47" s="1"/>
      <c r="Y47" s="1"/>
    </row>
    <row r="48" spans="1:25" hidden="1" x14ac:dyDescent="0.25">
      <c r="A48" s="1"/>
      <c r="B48" s="1"/>
      <c r="C48" s="1"/>
      <c r="D48" s="1"/>
      <c r="E48" s="1"/>
      <c r="F48" s="1"/>
      <c r="G48" s="1"/>
      <c r="H48" s="1">
        <v>9400</v>
      </c>
      <c r="I48" s="1" t="s">
        <v>134</v>
      </c>
      <c r="J48" s="1">
        <v>8569.69</v>
      </c>
      <c r="K48" s="1">
        <v>9600</v>
      </c>
      <c r="L48" s="1">
        <v>9000</v>
      </c>
      <c r="M48" s="1">
        <v>8549.85</v>
      </c>
      <c r="N48" s="1">
        <v>10126</v>
      </c>
      <c r="O48" s="1" t="s">
        <v>134</v>
      </c>
      <c r="P48" s="1" t="s">
        <v>134</v>
      </c>
      <c r="Q48" s="1" t="s">
        <v>134</v>
      </c>
      <c r="R48" s="1">
        <v>9000</v>
      </c>
      <c r="S48" s="1">
        <v>8900</v>
      </c>
      <c r="T48" s="1">
        <v>9699.66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4800</v>
      </c>
      <c r="I49" s="1">
        <v>4500</v>
      </c>
      <c r="J49" s="1">
        <v>4608.97</v>
      </c>
      <c r="K49" s="1">
        <v>4000</v>
      </c>
      <c r="L49" s="1">
        <v>4600</v>
      </c>
      <c r="M49" s="1">
        <v>4424.93</v>
      </c>
      <c r="N49" s="1">
        <v>4433.08</v>
      </c>
      <c r="O49" s="1">
        <v>4649.7299999999996</v>
      </c>
      <c r="P49" s="1">
        <v>4300</v>
      </c>
      <c r="Q49" s="1">
        <v>4433.2700000000004</v>
      </c>
      <c r="R49" s="1">
        <v>4566.42</v>
      </c>
      <c r="S49" s="1">
        <v>4650</v>
      </c>
      <c r="T49" s="1">
        <v>5797.7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>
        <v>4700</v>
      </c>
      <c r="I50" s="1">
        <v>4450</v>
      </c>
      <c r="J50" s="1">
        <v>4532.84</v>
      </c>
      <c r="K50" s="1">
        <v>4000</v>
      </c>
      <c r="L50" s="1">
        <v>4550</v>
      </c>
      <c r="M50" s="1">
        <v>4349.71</v>
      </c>
      <c r="N50" s="1">
        <v>4433.08</v>
      </c>
      <c r="O50" s="1" t="s">
        <v>134</v>
      </c>
      <c r="P50" s="1">
        <v>4300</v>
      </c>
      <c r="Q50" s="1" t="s">
        <v>134</v>
      </c>
      <c r="R50" s="1">
        <v>4416.6000000000004</v>
      </c>
      <c r="S50" s="1">
        <v>4600</v>
      </c>
      <c r="T50" s="1" t="s">
        <v>134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>
        <v>4200</v>
      </c>
      <c r="I51" s="1">
        <v>4700</v>
      </c>
      <c r="J51" s="1">
        <v>4300</v>
      </c>
      <c r="K51" s="1" t="s">
        <v>134</v>
      </c>
      <c r="L51" s="1">
        <v>4100</v>
      </c>
      <c r="M51" s="1">
        <v>4109.99</v>
      </c>
      <c r="N51" s="1">
        <v>4033.06</v>
      </c>
      <c r="O51" s="1">
        <v>4549.7299999999996</v>
      </c>
      <c r="P51" s="1">
        <v>4100</v>
      </c>
      <c r="Q51" s="1" t="s">
        <v>134</v>
      </c>
      <c r="R51" s="1" t="s">
        <v>134</v>
      </c>
      <c r="S51" s="1" t="s">
        <v>134</v>
      </c>
      <c r="T51" s="1" t="s">
        <v>134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134</v>
      </c>
      <c r="I52" s="1">
        <v>3100</v>
      </c>
      <c r="J52" s="1">
        <v>2800</v>
      </c>
      <c r="K52" s="1">
        <v>2800</v>
      </c>
      <c r="L52" s="1">
        <v>3000</v>
      </c>
      <c r="M52" s="1" t="s">
        <v>134</v>
      </c>
      <c r="N52" s="1" t="s">
        <v>134</v>
      </c>
      <c r="O52" s="1">
        <v>2800</v>
      </c>
      <c r="P52" s="1" t="s">
        <v>134</v>
      </c>
      <c r="Q52" s="1">
        <v>3270.46</v>
      </c>
      <c r="R52" s="1">
        <v>2700</v>
      </c>
      <c r="S52" s="1" t="s">
        <v>134</v>
      </c>
      <c r="T52" s="1" t="s">
        <v>134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 t="s">
        <v>134</v>
      </c>
      <c r="I53" s="1">
        <v>12500</v>
      </c>
      <c r="J53" s="1">
        <v>12300</v>
      </c>
      <c r="K53" s="1">
        <v>13500</v>
      </c>
      <c r="L53" s="1">
        <v>12500</v>
      </c>
      <c r="M53" s="1">
        <v>12247.45</v>
      </c>
      <c r="N53" s="1">
        <v>12000</v>
      </c>
      <c r="O53" s="1" t="s">
        <v>134</v>
      </c>
      <c r="P53" s="1" t="s">
        <v>134</v>
      </c>
      <c r="Q53" s="1">
        <v>12096</v>
      </c>
      <c r="R53" s="1">
        <v>12000</v>
      </c>
      <c r="S53" s="1" t="s">
        <v>134</v>
      </c>
      <c r="T53" s="1" t="s">
        <v>134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 t="s">
        <v>134</v>
      </c>
      <c r="I54" s="1">
        <v>7600</v>
      </c>
      <c r="J54" s="1">
        <v>9100</v>
      </c>
      <c r="K54" s="1">
        <v>7600</v>
      </c>
      <c r="L54" s="1">
        <v>7700</v>
      </c>
      <c r="M54" s="1">
        <v>7474.96</v>
      </c>
      <c r="N54" s="1">
        <v>7600</v>
      </c>
      <c r="O54" s="1">
        <v>7549.83</v>
      </c>
      <c r="P54" s="1">
        <v>7500</v>
      </c>
      <c r="Q54" s="1">
        <v>6685.72</v>
      </c>
      <c r="R54" s="1">
        <v>7600</v>
      </c>
      <c r="S54" s="1" t="s">
        <v>134</v>
      </c>
      <c r="T54" s="1" t="s">
        <v>134</v>
      </c>
      <c r="U54" s="1"/>
      <c r="V54" s="1"/>
      <c r="W54" s="1"/>
      <c r="X54" s="1"/>
      <c r="Y54" s="1"/>
    </row>
    <row r="55" spans="1:25" hidden="1" x14ac:dyDescent="0.25">
      <c r="A55" s="1"/>
      <c r="B55" s="1"/>
      <c r="C55" s="1"/>
      <c r="D55" s="1"/>
      <c r="E55" s="1"/>
      <c r="F55" s="1"/>
      <c r="G55" s="1"/>
      <c r="H55" s="1">
        <v>11500</v>
      </c>
      <c r="I55" s="1">
        <v>12000</v>
      </c>
      <c r="J55" s="1">
        <v>11800</v>
      </c>
      <c r="K55" s="1">
        <v>11800</v>
      </c>
      <c r="L55" s="1">
        <v>11800</v>
      </c>
      <c r="M55" s="1">
        <v>11549.89</v>
      </c>
      <c r="N55" s="1">
        <v>11700</v>
      </c>
      <c r="O55" s="1">
        <v>11649.03</v>
      </c>
      <c r="P55" s="1">
        <v>11700</v>
      </c>
      <c r="Q55" s="1">
        <v>11542.54</v>
      </c>
      <c r="R55" s="1">
        <v>11833.24</v>
      </c>
      <c r="S55" s="1">
        <v>11700</v>
      </c>
      <c r="T55" s="1">
        <v>13399.75</v>
      </c>
      <c r="U55" s="1"/>
      <c r="V55" s="1"/>
      <c r="W55" s="1"/>
      <c r="X55" s="1"/>
      <c r="Y55" s="1"/>
    </row>
    <row r="56" spans="1:25" hidden="1" x14ac:dyDescent="0.25">
      <c r="A56" s="1"/>
      <c r="B56" s="1"/>
      <c r="C56" s="1"/>
      <c r="D56" s="1"/>
      <c r="E56" s="1"/>
      <c r="F56" s="1"/>
      <c r="G56" s="1"/>
      <c r="H56" s="1">
        <v>9400</v>
      </c>
      <c r="I56" s="1" t="s">
        <v>134</v>
      </c>
      <c r="J56" s="1">
        <v>9500</v>
      </c>
      <c r="K56" s="1">
        <v>9200</v>
      </c>
      <c r="L56" s="1">
        <v>8400</v>
      </c>
      <c r="M56" s="1">
        <v>8049.84</v>
      </c>
      <c r="N56" s="1">
        <v>9840</v>
      </c>
      <c r="O56" s="1" t="s">
        <v>134</v>
      </c>
      <c r="P56" s="1" t="s">
        <v>134</v>
      </c>
      <c r="Q56" s="1" t="s">
        <v>134</v>
      </c>
      <c r="R56" s="1">
        <v>8833.2099999999991</v>
      </c>
      <c r="S56" s="1">
        <v>7700</v>
      </c>
      <c r="T56" s="1">
        <v>9399.65</v>
      </c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</sheetData>
  <mergeCells count="29">
    <mergeCell ref="B35:C35"/>
    <mergeCell ref="X35:Y35"/>
    <mergeCell ref="B36:C36"/>
    <mergeCell ref="X36:Y36"/>
    <mergeCell ref="U26:W26"/>
    <mergeCell ref="X26:Y26"/>
    <mergeCell ref="B34:C34"/>
    <mergeCell ref="V34:W34"/>
    <mergeCell ref="X34:Y34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7:G7"/>
    <mergeCell ref="B8:G8"/>
    <mergeCell ref="U4:W4"/>
    <mergeCell ref="X4:Y4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Appendix-A</vt:lpstr>
      <vt:lpstr>Appendix-B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Madiha Gulfaraz (Statistical Assistant)</cp:lastModifiedBy>
  <cp:lastPrinted>2025-05-09T02:16:31Z</cp:lastPrinted>
  <dcterms:created xsi:type="dcterms:W3CDTF">2025-05-09T02:14:03Z</dcterms:created>
  <dcterms:modified xsi:type="dcterms:W3CDTF">2025-09-26T08:22:31Z</dcterms:modified>
</cp:coreProperties>
</file>