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7. July 2025\31.07.2025\SPI Email 31.07.2025\E File\"/>
    </mc:Choice>
  </mc:AlternateContent>
  <xr:revisionPtr revIDLastSave="0" documentId="13_ncr:1_{44A6A6F6-F56B-414E-812E-BE065E83A725}" xr6:coauthVersionLast="47" xr6:coauthVersionMax="47" xr10:uidLastSave="{00000000-0000-0000-0000-000000000000}"/>
  <bookViews>
    <workbookView xWindow="-120" yWindow="-120" windowWidth="23280" windowHeight="12600" xr2:uid="{CDA2D999-5253-45FC-A594-37995A39E714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1" i="9" l="1"/>
  <c r="Y31" i="9" s="1"/>
  <c r="U30" i="9"/>
  <c r="X30" i="9" s="1"/>
  <c r="U29" i="9"/>
  <c r="X29" i="9" s="1"/>
  <c r="Y28" i="9"/>
  <c r="X28" i="9"/>
  <c r="U28" i="9"/>
  <c r="U27" i="9"/>
  <c r="Y27" i="9" s="1"/>
  <c r="W38" i="9"/>
  <c r="M38" i="9"/>
  <c r="W22" i="9"/>
  <c r="M22" i="9"/>
  <c r="U17" i="9"/>
  <c r="X17" i="9" s="1"/>
  <c r="W12" i="9"/>
  <c r="V12" i="9"/>
  <c r="U12" i="9"/>
  <c r="W11" i="9"/>
  <c r="Y11" i="9" s="1"/>
  <c r="V11" i="9"/>
  <c r="X11" i="9" s="1"/>
  <c r="U11" i="9"/>
  <c r="X10" i="9"/>
  <c r="W10" i="9"/>
  <c r="V10" i="9"/>
  <c r="U10" i="9"/>
  <c r="W9" i="9"/>
  <c r="Y9" i="9" s="1"/>
  <c r="V9" i="9"/>
  <c r="U9" i="9"/>
  <c r="W8" i="9"/>
  <c r="V8" i="9"/>
  <c r="X8" i="9" s="1"/>
  <c r="U8" i="9"/>
  <c r="W7" i="9"/>
  <c r="V7" i="9"/>
  <c r="U7" i="9"/>
  <c r="X7" i="9" s="1"/>
  <c r="W6" i="9"/>
  <c r="V6" i="9"/>
  <c r="X6" i="9" s="1"/>
  <c r="U6" i="9"/>
  <c r="W5" i="9"/>
  <c r="Y5" i="9" s="1"/>
  <c r="V5" i="9"/>
  <c r="X5" i="9" s="1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Y6" i="9" l="1"/>
  <c r="Y10" i="9"/>
  <c r="X12" i="9"/>
  <c r="Y29" i="9"/>
  <c r="Y12" i="9"/>
  <c r="X9" i="9"/>
  <c r="Y17" i="9"/>
  <c r="X22" i="9"/>
  <c r="Y30" i="9"/>
  <c r="Y7" i="9"/>
  <c r="Y8" i="9"/>
  <c r="X27" i="9"/>
  <c r="X31" i="9"/>
  <c r="N22" i="9"/>
</calcChain>
</file>

<file path=xl/sharedStrings.xml><?xml version="1.0" encoding="utf-8"?>
<sst xmlns="http://schemas.openxmlformats.org/spreadsheetml/2006/main" count="631" uniqueCount="158">
  <si>
    <t>SL.</t>
  </si>
  <si>
    <t>NO.</t>
  </si>
  <si>
    <t>DESCRIPTION</t>
  </si>
  <si>
    <t>UNIT</t>
  </si>
  <si>
    <t>APPENDIX-A</t>
  </si>
  <si>
    <t>CONSUMER PRICES OF ESSENTIAL ITEMS</t>
  </si>
  <si>
    <t>PRICES ON 31-07-2025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</si>
  <si>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</si>
  <si>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</si>
  <si>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</si>
  <si>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</si>
  <si>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</si>
  <si>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</si>
  <si>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</si>
  <si>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</si>
  <si>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</si>
  <si>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</si>
  <si>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</si>
  <si>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</si>
  <si>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</si>
  <si>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</si>
  <si>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</si>
  <si>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</si>
  <si>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</si>
  <si>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</si>
  <si>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</si>
  <si>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</si>
  <si>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</si>
  <si>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</si>
  <si>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</si>
  <si>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</si>
  <si>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</si>
  <si>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</si>
  <si>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</si>
  <si>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</si>
  <si>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</si>
  <si>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</si>
  <si>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</si>
  <si>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</si>
  <si>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</si>
  <si>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</si>
  <si>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</si>
  <si>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</si>
  <si>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</si>
  <si>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</si>
  <si>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</si>
  <si>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</si>
  <si>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</si>
  <si>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</si>
  <si>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</si>
  <si>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</si>
  <si>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</si>
  <si>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</si>
  <si>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</si>
  <si>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</si>
  <si>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</si>
  <si>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</si>
  <si>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</si>
  <si>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</si>
  <si>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</si>
  <si>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</si>
  <si>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</si>
  <si>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</si>
  <si>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</si>
  <si>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</si>
  <si>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</si>
  <si>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</si>
  <si>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</si>
  <si>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</si>
  <si>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</si>
  <si>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</si>
  <si>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</si>
  <si>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</si>
  <si>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</si>
  <si>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</si>
  <si>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</si>
  <si>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</si>
  <si>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</si>
  <si>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</si>
  <si>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</si>
  <si>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</si>
  <si>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</si>
  <si>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</si>
  <si>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</si>
  <si>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</si>
  <si>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</si>
  <si>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</si>
  <si>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</si>
  <si>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</si>
  <si>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</si>
  <si>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</si>
  <si>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</si>
  <si>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</si>
  <si>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</si>
  <si>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</si>
  <si>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</si>
  <si>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</si>
  <si>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</si>
  <si>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</si>
  <si>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</si>
  <si>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</si>
  <si>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</si>
  <si>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</si>
  <si>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</si>
  <si>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</si>
  <si>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</si>
  <si>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</si>
  <si>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</si>
  <si>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</si>
  <si>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</si>
  <si>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</si>
  <si>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</si>
  <si>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</si>
  <si>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</si>
  <si>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</si>
  <si>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</si>
  <si>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</si>
  <si>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</si>
  <si>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</si>
  <si>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</si>
  <si>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</si>
  <si>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</si>
  <si>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</si>
  <si>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</si>
  <si>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</si>
  <si>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</si>
  <si>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31-07-2025</t>
  </si>
  <si>
    <t>No.</t>
  </si>
  <si>
    <t>Description</t>
  </si>
  <si>
    <t>Average Price for                                                31-07-25 24-07-25 01-08-24</t>
  </si>
  <si>
    <t>% Change over                 24-07-25 01-08-24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</si>
  <si>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</si>
  <si>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</si>
  <si>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</si>
  <si>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</si>
  <si>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</si>
  <si>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</si>
  <si>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</si>
  <si>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</si>
  <si>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</si>
  <si>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</si>
  <si>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</si>
  <si>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</si>
  <si>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</si>
  <si>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31-07-2025</t>
  </si>
  <si>
    <t>Avg. Price per litre</t>
  </si>
  <si>
    <t>% change over Pre. week</t>
  </si>
  <si>
    <t>Avg. Price per kg</t>
  </si>
  <si>
    <t>C: Prices of CNG (per litre for Punjab and per kg otherwise) for the Week Ended on 31-07-2025</t>
  </si>
  <si>
    <t>D: Wage Rates for the Week Ended on 31-07-2025</t>
  </si>
  <si>
    <t>E: Wheat Rates for the Week Ended on 31.07.2025</t>
  </si>
  <si>
    <t>Average Price for
31.07.2025     24.07.2025</t>
  </si>
  <si>
    <t>% Change over               24.07.2025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</si>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</sst>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2DC6A-BA73-480F-A964-32A324074F13}">
  <dimension ref="A1:Y179"/>
  <sheetViews>
    <sheetView tabSelected="1" view="pageBreakPreview" topLeftCell="A145" zoomScale="60" zoomScaleNormal="100" workbookViewId="0">
      <selection activeCell="B48" sqref="B48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8" t="s">
        <v>4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"/>
    </row>
    <row r="2" spans="1:25" ht="20.25" x14ac:dyDescent="0.3">
      <c r="A2" s="3"/>
      <c r="B2" s="3"/>
      <c r="C2" s="3"/>
      <c r="D2" s="30" t="s">
        <v>5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"/>
    </row>
    <row r="3" spans="1:25" x14ac:dyDescent="0.25">
      <c r="A3" s="4" t="s">
        <v>0</v>
      </c>
      <c r="B3" s="4"/>
      <c r="C3" s="4"/>
      <c r="D3" s="33" t="s">
        <v>7</v>
      </c>
      <c r="E3" s="33"/>
      <c r="F3" s="33"/>
      <c r="G3" s="33" t="s">
        <v>11</v>
      </c>
      <c r="H3" s="33"/>
      <c r="I3" s="33"/>
      <c r="J3" s="33" t="s">
        <v>12</v>
      </c>
      <c r="K3" s="33"/>
      <c r="L3" s="33"/>
      <c r="M3" s="33" t="s">
        <v>13</v>
      </c>
      <c r="N3" s="33"/>
      <c r="O3" s="33"/>
      <c r="P3" s="33" t="s">
        <v>14</v>
      </c>
      <c r="Q3" s="33"/>
      <c r="R3" s="33"/>
      <c r="S3" s="33" t="s">
        <v>15</v>
      </c>
      <c r="T3" s="33"/>
      <c r="U3" s="33"/>
      <c r="V3" s="33" t="s">
        <v>16</v>
      </c>
      <c r="W3" s="33"/>
      <c r="X3" s="33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2" t="s">
        <v>6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1506.67</v>
      </c>
      <c r="E7" s="6">
        <v>1561.93</v>
      </c>
      <c r="F7" s="6">
        <v>1600</v>
      </c>
      <c r="G7" s="6">
        <v>1493.33</v>
      </c>
      <c r="H7" s="6">
        <v>1548.52</v>
      </c>
      <c r="I7" s="6">
        <v>1600</v>
      </c>
      <c r="J7" s="6">
        <v>1400</v>
      </c>
      <c r="K7" s="6">
        <v>1400</v>
      </c>
      <c r="L7" s="6">
        <v>1400</v>
      </c>
      <c r="M7" s="6">
        <v>1427</v>
      </c>
      <c r="N7" s="6">
        <v>1427</v>
      </c>
      <c r="O7" s="6">
        <v>1427</v>
      </c>
      <c r="P7" s="6">
        <v>1350</v>
      </c>
      <c r="Q7" s="6">
        <v>1354.25</v>
      </c>
      <c r="R7" s="6">
        <v>1380</v>
      </c>
      <c r="S7" s="6">
        <v>1400</v>
      </c>
      <c r="T7" s="6">
        <v>1400</v>
      </c>
      <c r="U7" s="6">
        <v>1400</v>
      </c>
      <c r="V7" s="6">
        <v>1467</v>
      </c>
      <c r="W7" s="6">
        <v>1467</v>
      </c>
      <c r="X7" s="6">
        <v>1467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250</v>
      </c>
      <c r="E8" s="6">
        <v>266.52999999999997</v>
      </c>
      <c r="F8" s="6">
        <v>280</v>
      </c>
      <c r="G8" s="6">
        <v>240</v>
      </c>
      <c r="H8" s="6">
        <v>256.54000000000002</v>
      </c>
      <c r="I8" s="6">
        <v>270</v>
      </c>
      <c r="J8" s="6">
        <v>180</v>
      </c>
      <c r="K8" s="6">
        <v>180</v>
      </c>
      <c r="L8" s="6">
        <v>180</v>
      </c>
      <c r="M8" s="6">
        <v>180</v>
      </c>
      <c r="N8" s="6">
        <v>180</v>
      </c>
      <c r="O8" s="6">
        <v>180</v>
      </c>
      <c r="P8" s="6">
        <v>190</v>
      </c>
      <c r="Q8" s="6">
        <v>195.97</v>
      </c>
      <c r="R8" s="6">
        <v>210</v>
      </c>
      <c r="S8" s="6">
        <v>220</v>
      </c>
      <c r="T8" s="6">
        <v>220</v>
      </c>
      <c r="U8" s="6">
        <v>220</v>
      </c>
      <c r="V8" s="6">
        <v>170</v>
      </c>
      <c r="W8" s="6">
        <v>171.65</v>
      </c>
      <c r="X8" s="6">
        <v>175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161.55000000000001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180</v>
      </c>
      <c r="X9" s="6">
        <v>180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110</v>
      </c>
      <c r="N10" s="6">
        <v>110</v>
      </c>
      <c r="O10" s="6">
        <v>110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1350</v>
      </c>
      <c r="E11" s="6">
        <v>1378.95</v>
      </c>
      <c r="F11" s="6">
        <v>1400</v>
      </c>
      <c r="G11" s="6">
        <v>1300</v>
      </c>
      <c r="H11" s="6">
        <v>1372.98</v>
      </c>
      <c r="I11" s="6">
        <v>1400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1000</v>
      </c>
      <c r="Q11" s="6">
        <v>1068.31</v>
      </c>
      <c r="R11" s="6">
        <v>1100</v>
      </c>
      <c r="S11" s="6">
        <v>1200</v>
      </c>
      <c r="T11" s="6">
        <v>1200</v>
      </c>
      <c r="U11" s="6">
        <v>1200</v>
      </c>
      <c r="V11" s="6">
        <v>1000</v>
      </c>
      <c r="W11" s="6">
        <v>1016.4</v>
      </c>
      <c r="X11" s="6">
        <v>1050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2350</v>
      </c>
      <c r="E12" s="6">
        <v>2387.23</v>
      </c>
      <c r="F12" s="6">
        <v>2450</v>
      </c>
      <c r="G12" s="6">
        <v>2300</v>
      </c>
      <c r="H12" s="6">
        <v>2382.86</v>
      </c>
      <c r="I12" s="6">
        <v>2450</v>
      </c>
      <c r="J12" s="6">
        <v>2100</v>
      </c>
      <c r="K12" s="6">
        <v>2100</v>
      </c>
      <c r="L12" s="6">
        <v>2100</v>
      </c>
      <c r="M12" s="6">
        <v>2100</v>
      </c>
      <c r="N12" s="6">
        <v>2100</v>
      </c>
      <c r="O12" s="6">
        <v>2100</v>
      </c>
      <c r="P12" s="6">
        <v>2300</v>
      </c>
      <c r="Q12" s="6">
        <v>2332.86</v>
      </c>
      <c r="R12" s="6">
        <v>2400</v>
      </c>
      <c r="S12" s="6">
        <v>2200</v>
      </c>
      <c r="T12" s="6">
        <v>2200</v>
      </c>
      <c r="U12" s="6">
        <v>2200</v>
      </c>
      <c r="V12" s="6">
        <v>2000</v>
      </c>
      <c r="W12" s="6">
        <v>2066.12</v>
      </c>
      <c r="X12" s="6">
        <v>2100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390</v>
      </c>
      <c r="E13" s="6">
        <v>405.13</v>
      </c>
      <c r="F13" s="6">
        <v>430</v>
      </c>
      <c r="G13" s="6">
        <v>390</v>
      </c>
      <c r="H13" s="6">
        <v>396.62</v>
      </c>
      <c r="I13" s="6">
        <v>410</v>
      </c>
      <c r="J13" s="6">
        <v>383</v>
      </c>
      <c r="K13" s="6">
        <v>383</v>
      </c>
      <c r="L13" s="6">
        <v>383</v>
      </c>
      <c r="M13" s="6">
        <v>383</v>
      </c>
      <c r="N13" s="6">
        <v>383</v>
      </c>
      <c r="O13" s="6">
        <v>383</v>
      </c>
      <c r="P13" s="6">
        <v>383</v>
      </c>
      <c r="Q13" s="6">
        <v>383</v>
      </c>
      <c r="R13" s="6">
        <v>383</v>
      </c>
      <c r="S13" s="6">
        <v>390</v>
      </c>
      <c r="T13" s="6">
        <v>390</v>
      </c>
      <c r="U13" s="6">
        <v>390</v>
      </c>
      <c r="V13" s="6">
        <v>405</v>
      </c>
      <c r="W13" s="6">
        <v>408.33</v>
      </c>
      <c r="X13" s="6">
        <v>410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229.85</v>
      </c>
      <c r="F14" s="6">
        <v>240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187.93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248.3</v>
      </c>
      <c r="F15" s="6">
        <v>250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220.47</v>
      </c>
      <c r="R15" s="6">
        <v>230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1120</v>
      </c>
      <c r="E16" s="6">
        <v>1138.28</v>
      </c>
      <c r="F16" s="6">
        <v>1150</v>
      </c>
      <c r="G16" s="6">
        <v>1130</v>
      </c>
      <c r="H16" s="6">
        <v>1140.6500000000001</v>
      </c>
      <c r="I16" s="6">
        <v>1150</v>
      </c>
      <c r="J16" s="6">
        <v>1100</v>
      </c>
      <c r="K16" s="6">
        <v>1100</v>
      </c>
      <c r="L16" s="6">
        <v>1100</v>
      </c>
      <c r="M16" s="6">
        <v>1100</v>
      </c>
      <c r="N16" s="6">
        <v>1100</v>
      </c>
      <c r="O16" s="6">
        <v>1100</v>
      </c>
      <c r="P16" s="6">
        <v>1100</v>
      </c>
      <c r="Q16" s="6">
        <v>1100</v>
      </c>
      <c r="R16" s="6">
        <v>1100</v>
      </c>
      <c r="S16" s="6">
        <v>1100</v>
      </c>
      <c r="T16" s="6">
        <v>1100</v>
      </c>
      <c r="U16" s="6">
        <v>1100</v>
      </c>
      <c r="V16" s="6">
        <v>1120</v>
      </c>
      <c r="W16" s="6">
        <v>1120</v>
      </c>
      <c r="X16" s="6">
        <v>1120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277</v>
      </c>
      <c r="E17" s="6">
        <v>285.52999999999997</v>
      </c>
      <c r="F17" s="6">
        <v>295</v>
      </c>
      <c r="G17" s="6">
        <v>277</v>
      </c>
      <c r="H17" s="6">
        <v>284.89999999999998</v>
      </c>
      <c r="I17" s="6">
        <v>290</v>
      </c>
      <c r="J17" s="6">
        <v>300</v>
      </c>
      <c r="K17" s="6">
        <v>300</v>
      </c>
      <c r="L17" s="6">
        <v>300</v>
      </c>
      <c r="M17" s="6">
        <v>290</v>
      </c>
      <c r="N17" s="6">
        <v>290</v>
      </c>
      <c r="O17" s="6">
        <v>290</v>
      </c>
      <c r="P17" s="6">
        <v>276</v>
      </c>
      <c r="Q17" s="6">
        <v>276</v>
      </c>
      <c r="R17" s="6">
        <v>276</v>
      </c>
      <c r="S17" s="6">
        <v>280</v>
      </c>
      <c r="T17" s="6">
        <v>280</v>
      </c>
      <c r="U17" s="6">
        <v>280</v>
      </c>
      <c r="V17" s="6">
        <v>276</v>
      </c>
      <c r="W17" s="6">
        <v>276</v>
      </c>
      <c r="X17" s="6">
        <v>276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620</v>
      </c>
      <c r="E18" s="6">
        <v>643.22</v>
      </c>
      <c r="F18" s="6">
        <v>660</v>
      </c>
      <c r="G18" s="6">
        <v>610</v>
      </c>
      <c r="H18" s="6">
        <v>633.89</v>
      </c>
      <c r="I18" s="6">
        <v>650</v>
      </c>
      <c r="J18" s="6">
        <v>500</v>
      </c>
      <c r="K18" s="6">
        <v>500</v>
      </c>
      <c r="L18" s="6">
        <v>500</v>
      </c>
      <c r="M18" s="6">
        <v>500</v>
      </c>
      <c r="N18" s="6">
        <v>500</v>
      </c>
      <c r="O18" s="6">
        <v>500</v>
      </c>
      <c r="P18" s="6">
        <v>520</v>
      </c>
      <c r="Q18" s="6">
        <v>541.79</v>
      </c>
      <c r="R18" s="6">
        <v>560</v>
      </c>
      <c r="S18" s="6">
        <v>550</v>
      </c>
      <c r="T18" s="6">
        <v>554.98</v>
      </c>
      <c r="U18" s="6">
        <v>560</v>
      </c>
      <c r="V18" s="6">
        <v>480</v>
      </c>
      <c r="W18" s="6">
        <v>483.31</v>
      </c>
      <c r="X18" s="6">
        <v>490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2865</v>
      </c>
      <c r="E19" s="6">
        <v>2865</v>
      </c>
      <c r="F19" s="6">
        <v>2865</v>
      </c>
      <c r="G19" s="6">
        <v>2865</v>
      </c>
      <c r="H19" s="6">
        <v>2865</v>
      </c>
      <c r="I19" s="6">
        <v>2865</v>
      </c>
      <c r="J19" s="6">
        <v>2865</v>
      </c>
      <c r="K19" s="6">
        <v>2865</v>
      </c>
      <c r="L19" s="6">
        <v>2865</v>
      </c>
      <c r="M19" s="6">
        <v>2865</v>
      </c>
      <c r="N19" s="6">
        <v>2865</v>
      </c>
      <c r="O19" s="6">
        <v>2865</v>
      </c>
      <c r="P19" s="6">
        <v>2865</v>
      </c>
      <c r="Q19" s="6">
        <v>2865</v>
      </c>
      <c r="R19" s="6">
        <v>2865</v>
      </c>
      <c r="S19" s="6">
        <v>2865</v>
      </c>
      <c r="T19" s="6">
        <v>2865</v>
      </c>
      <c r="U19" s="6">
        <v>2865</v>
      </c>
      <c r="V19" s="6">
        <v>2865</v>
      </c>
      <c r="W19" s="6">
        <v>2865</v>
      </c>
      <c r="X19" s="6">
        <v>2865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1460</v>
      </c>
      <c r="E20" s="6">
        <v>1460</v>
      </c>
      <c r="F20" s="6">
        <v>1460</v>
      </c>
      <c r="G20" s="6">
        <v>1460</v>
      </c>
      <c r="H20" s="6">
        <v>1460</v>
      </c>
      <c r="I20" s="6">
        <v>1460</v>
      </c>
      <c r="J20" s="6">
        <v>1460</v>
      </c>
      <c r="K20" s="6">
        <v>1460</v>
      </c>
      <c r="L20" s="6">
        <v>1460</v>
      </c>
      <c r="M20" s="6">
        <v>1485</v>
      </c>
      <c r="N20" s="6">
        <v>1485</v>
      </c>
      <c r="O20" s="6">
        <v>1485</v>
      </c>
      <c r="P20" s="6">
        <v>1460</v>
      </c>
      <c r="Q20" s="6">
        <v>1460</v>
      </c>
      <c r="R20" s="6">
        <v>1460</v>
      </c>
      <c r="S20" s="6">
        <v>1460</v>
      </c>
      <c r="T20" s="6">
        <v>1460</v>
      </c>
      <c r="U20" s="6">
        <v>1460</v>
      </c>
      <c r="V20" s="6">
        <v>1460</v>
      </c>
      <c r="W20" s="6">
        <v>1460</v>
      </c>
      <c r="X20" s="6">
        <v>1460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569</v>
      </c>
      <c r="E21" s="6">
        <v>569</v>
      </c>
      <c r="F21" s="6">
        <v>569</v>
      </c>
      <c r="G21" s="6">
        <v>569</v>
      </c>
      <c r="H21" s="6">
        <v>569</v>
      </c>
      <c r="I21" s="6">
        <v>569</v>
      </c>
      <c r="J21" s="6">
        <v>569</v>
      </c>
      <c r="K21" s="6">
        <v>569</v>
      </c>
      <c r="L21" s="6">
        <v>569</v>
      </c>
      <c r="M21" s="6">
        <v>569</v>
      </c>
      <c r="N21" s="6">
        <v>569</v>
      </c>
      <c r="O21" s="6">
        <v>569</v>
      </c>
      <c r="P21" s="6">
        <v>569</v>
      </c>
      <c r="Q21" s="6">
        <v>569</v>
      </c>
      <c r="R21" s="6">
        <v>569</v>
      </c>
      <c r="S21" s="6">
        <v>560</v>
      </c>
      <c r="T21" s="6">
        <v>560</v>
      </c>
      <c r="U21" s="6">
        <v>560</v>
      </c>
      <c r="V21" s="6">
        <v>569</v>
      </c>
      <c r="W21" s="6">
        <v>569</v>
      </c>
      <c r="X21" s="6">
        <v>569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240</v>
      </c>
      <c r="E22" s="6">
        <v>263.63</v>
      </c>
      <c r="F22" s="6">
        <v>300</v>
      </c>
      <c r="G22" s="6">
        <v>240</v>
      </c>
      <c r="H22" s="6">
        <v>253.14</v>
      </c>
      <c r="I22" s="6">
        <v>280</v>
      </c>
      <c r="J22" s="6">
        <v>150</v>
      </c>
      <c r="K22" s="6">
        <v>150</v>
      </c>
      <c r="L22" s="6">
        <v>150</v>
      </c>
      <c r="M22" s="6">
        <v>160</v>
      </c>
      <c r="N22" s="6">
        <v>160</v>
      </c>
      <c r="O22" s="6">
        <v>160</v>
      </c>
      <c r="P22" s="6">
        <v>150</v>
      </c>
      <c r="Q22" s="6">
        <v>168.34</v>
      </c>
      <c r="R22" s="6">
        <v>180</v>
      </c>
      <c r="S22" s="6">
        <v>130</v>
      </c>
      <c r="T22" s="6">
        <v>151.97</v>
      </c>
      <c r="U22" s="6">
        <v>180</v>
      </c>
      <c r="V22" s="6">
        <v>150</v>
      </c>
      <c r="W22" s="6">
        <v>150</v>
      </c>
      <c r="X22" s="6">
        <v>150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320</v>
      </c>
      <c r="E23" s="6">
        <v>347.14</v>
      </c>
      <c r="F23" s="6">
        <v>370</v>
      </c>
      <c r="G23" s="6">
        <v>330</v>
      </c>
      <c r="H23" s="6">
        <v>343.93</v>
      </c>
      <c r="I23" s="6">
        <v>360</v>
      </c>
      <c r="J23" s="6">
        <v>270</v>
      </c>
      <c r="K23" s="6">
        <v>270</v>
      </c>
      <c r="L23" s="6">
        <v>270</v>
      </c>
      <c r="M23" s="6">
        <v>270</v>
      </c>
      <c r="N23" s="6">
        <v>270</v>
      </c>
      <c r="O23" s="6">
        <v>270</v>
      </c>
      <c r="P23" s="6">
        <v>270</v>
      </c>
      <c r="Q23" s="6">
        <v>276.14999999999998</v>
      </c>
      <c r="R23" s="6">
        <v>280</v>
      </c>
      <c r="S23" s="6">
        <v>280</v>
      </c>
      <c r="T23" s="6">
        <v>292.74</v>
      </c>
      <c r="U23" s="6">
        <v>320</v>
      </c>
      <c r="V23" s="6">
        <v>270</v>
      </c>
      <c r="W23" s="6">
        <v>276.63</v>
      </c>
      <c r="X23" s="6">
        <v>280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400</v>
      </c>
      <c r="E24" s="6">
        <v>432.96</v>
      </c>
      <c r="F24" s="6">
        <v>460</v>
      </c>
      <c r="G24" s="6">
        <v>380</v>
      </c>
      <c r="H24" s="6">
        <v>400.48</v>
      </c>
      <c r="I24" s="6">
        <v>420</v>
      </c>
      <c r="J24" s="6">
        <v>340</v>
      </c>
      <c r="K24" s="6">
        <v>340</v>
      </c>
      <c r="L24" s="6">
        <v>340</v>
      </c>
      <c r="M24" s="6">
        <v>350</v>
      </c>
      <c r="N24" s="6">
        <v>350</v>
      </c>
      <c r="O24" s="6">
        <v>350</v>
      </c>
      <c r="P24" s="6">
        <v>370</v>
      </c>
      <c r="Q24" s="6">
        <v>378.52</v>
      </c>
      <c r="R24" s="6">
        <v>390</v>
      </c>
      <c r="S24" s="6">
        <v>360</v>
      </c>
      <c r="T24" s="6">
        <v>363.3</v>
      </c>
      <c r="U24" s="6">
        <v>370</v>
      </c>
      <c r="V24" s="6">
        <v>380</v>
      </c>
      <c r="W24" s="6">
        <v>393.22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503.75</v>
      </c>
      <c r="F25" s="6">
        <v>530</v>
      </c>
      <c r="G25" s="6">
        <v>480</v>
      </c>
      <c r="H25" s="6">
        <v>489.9</v>
      </c>
      <c r="I25" s="6">
        <v>500</v>
      </c>
      <c r="J25" s="6">
        <v>400</v>
      </c>
      <c r="K25" s="6">
        <v>403.31</v>
      </c>
      <c r="L25" s="6">
        <v>410</v>
      </c>
      <c r="M25" s="6">
        <v>420</v>
      </c>
      <c r="N25" s="6">
        <v>420</v>
      </c>
      <c r="O25" s="6">
        <v>420</v>
      </c>
      <c r="P25" s="6">
        <v>450</v>
      </c>
      <c r="Q25" s="6">
        <v>458.52</v>
      </c>
      <c r="R25" s="6">
        <v>470</v>
      </c>
      <c r="S25" s="6">
        <v>470</v>
      </c>
      <c r="T25" s="6">
        <v>473.31</v>
      </c>
      <c r="U25" s="6">
        <v>480</v>
      </c>
      <c r="V25" s="6">
        <v>480</v>
      </c>
      <c r="W25" s="6">
        <v>480</v>
      </c>
      <c r="X25" s="6">
        <v>480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340</v>
      </c>
      <c r="E26" s="6">
        <v>364.63</v>
      </c>
      <c r="F26" s="6">
        <v>400</v>
      </c>
      <c r="G26" s="6">
        <v>340</v>
      </c>
      <c r="H26" s="6">
        <v>358.46</v>
      </c>
      <c r="I26" s="6">
        <v>380</v>
      </c>
      <c r="J26" s="6">
        <v>280</v>
      </c>
      <c r="K26" s="6">
        <v>280</v>
      </c>
      <c r="L26" s="6">
        <v>280</v>
      </c>
      <c r="M26" s="6">
        <v>280</v>
      </c>
      <c r="N26" s="6">
        <v>280</v>
      </c>
      <c r="O26" s="6">
        <v>280</v>
      </c>
      <c r="P26" s="6">
        <v>270</v>
      </c>
      <c r="Q26" s="6">
        <v>274.72000000000003</v>
      </c>
      <c r="R26" s="6">
        <v>280</v>
      </c>
      <c r="S26" s="6">
        <v>280</v>
      </c>
      <c r="T26" s="6">
        <v>283.29000000000002</v>
      </c>
      <c r="U26" s="6">
        <v>290</v>
      </c>
      <c r="V26" s="6">
        <v>280</v>
      </c>
      <c r="W26" s="6">
        <v>280</v>
      </c>
      <c r="X26" s="6">
        <v>280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80</v>
      </c>
      <c r="E27" s="6">
        <v>99.26</v>
      </c>
      <c r="F27" s="6">
        <v>120</v>
      </c>
      <c r="G27" s="6">
        <v>85</v>
      </c>
      <c r="H27" s="6">
        <v>99.9</v>
      </c>
      <c r="I27" s="6">
        <v>120</v>
      </c>
      <c r="J27" s="6">
        <v>90</v>
      </c>
      <c r="K27" s="6">
        <v>90</v>
      </c>
      <c r="L27" s="6">
        <v>90</v>
      </c>
      <c r="M27" s="6">
        <v>90</v>
      </c>
      <c r="N27" s="6">
        <v>90</v>
      </c>
      <c r="O27" s="6">
        <v>90</v>
      </c>
      <c r="P27" s="6">
        <v>80</v>
      </c>
      <c r="Q27" s="6">
        <v>84.57</v>
      </c>
      <c r="R27" s="6">
        <v>100</v>
      </c>
      <c r="S27" s="6">
        <v>80</v>
      </c>
      <c r="T27" s="6">
        <v>98.65</v>
      </c>
      <c r="U27" s="6">
        <v>120</v>
      </c>
      <c r="V27" s="6">
        <v>80</v>
      </c>
      <c r="W27" s="6">
        <v>91.58</v>
      </c>
      <c r="X27" s="6">
        <v>120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60</v>
      </c>
      <c r="E28" s="6">
        <v>72.39</v>
      </c>
      <c r="F28" s="6">
        <v>90</v>
      </c>
      <c r="G28" s="6">
        <v>55</v>
      </c>
      <c r="H28" s="6">
        <v>63.81</v>
      </c>
      <c r="I28" s="6">
        <v>70</v>
      </c>
      <c r="J28" s="6">
        <v>60</v>
      </c>
      <c r="K28" s="6">
        <v>60</v>
      </c>
      <c r="L28" s="6">
        <v>60</v>
      </c>
      <c r="M28" s="6">
        <v>60</v>
      </c>
      <c r="N28" s="6">
        <v>60</v>
      </c>
      <c r="O28" s="6">
        <v>60</v>
      </c>
      <c r="P28" s="6">
        <v>50</v>
      </c>
      <c r="Q28" s="6">
        <v>52.67</v>
      </c>
      <c r="R28" s="6">
        <v>60</v>
      </c>
      <c r="S28" s="6">
        <v>50</v>
      </c>
      <c r="T28" s="6">
        <v>50</v>
      </c>
      <c r="U28" s="6">
        <v>50</v>
      </c>
      <c r="V28" s="6">
        <v>60</v>
      </c>
      <c r="W28" s="6">
        <v>60</v>
      </c>
      <c r="X28" s="6">
        <v>60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100</v>
      </c>
      <c r="E29" s="6">
        <v>122.82</v>
      </c>
      <c r="F29" s="6">
        <v>140</v>
      </c>
      <c r="G29" s="6">
        <v>100</v>
      </c>
      <c r="H29" s="6">
        <v>105.1</v>
      </c>
      <c r="I29" s="6">
        <v>120</v>
      </c>
      <c r="J29" s="6">
        <v>100</v>
      </c>
      <c r="K29" s="6">
        <v>112.92</v>
      </c>
      <c r="L29" s="6">
        <v>120</v>
      </c>
      <c r="M29" s="6">
        <v>100</v>
      </c>
      <c r="N29" s="6">
        <v>103.23</v>
      </c>
      <c r="O29" s="6">
        <v>110</v>
      </c>
      <c r="P29" s="6">
        <v>90</v>
      </c>
      <c r="Q29" s="6">
        <v>101.96</v>
      </c>
      <c r="R29" s="6">
        <v>120</v>
      </c>
      <c r="S29" s="6">
        <v>80</v>
      </c>
      <c r="T29" s="6">
        <v>86.18</v>
      </c>
      <c r="U29" s="6">
        <v>100</v>
      </c>
      <c r="V29" s="6">
        <v>80</v>
      </c>
      <c r="W29" s="6">
        <v>80</v>
      </c>
      <c r="X29" s="6">
        <v>80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172</v>
      </c>
      <c r="E30" s="6">
        <v>176.56</v>
      </c>
      <c r="F30" s="6">
        <v>185</v>
      </c>
      <c r="G30" s="6">
        <v>173</v>
      </c>
      <c r="H30" s="6">
        <v>176.95</v>
      </c>
      <c r="I30" s="6">
        <v>185</v>
      </c>
      <c r="J30" s="6">
        <v>185</v>
      </c>
      <c r="K30" s="6">
        <v>185</v>
      </c>
      <c r="L30" s="6">
        <v>185</v>
      </c>
      <c r="M30" s="6">
        <v>185</v>
      </c>
      <c r="N30" s="6">
        <v>185</v>
      </c>
      <c r="O30" s="6">
        <v>185</v>
      </c>
      <c r="P30" s="6">
        <v>173</v>
      </c>
      <c r="Q30" s="6">
        <v>173</v>
      </c>
      <c r="R30" s="6">
        <v>173</v>
      </c>
      <c r="S30" s="6">
        <v>173</v>
      </c>
      <c r="T30" s="6">
        <v>180.87</v>
      </c>
      <c r="U30" s="6">
        <v>190</v>
      </c>
      <c r="V30" s="6">
        <v>173</v>
      </c>
      <c r="W30" s="6">
        <v>173</v>
      </c>
      <c r="X30" s="6">
        <v>173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260</v>
      </c>
      <c r="E31" s="6">
        <v>274.63</v>
      </c>
      <c r="F31" s="6">
        <v>300</v>
      </c>
      <c r="G31" s="6">
        <v>260</v>
      </c>
      <c r="H31" s="6">
        <v>266.60000000000002</v>
      </c>
      <c r="I31" s="6">
        <v>280</v>
      </c>
      <c r="J31" s="6">
        <v>240</v>
      </c>
      <c r="K31" s="6">
        <v>240</v>
      </c>
      <c r="L31" s="6">
        <v>240</v>
      </c>
      <c r="M31" s="6">
        <v>240</v>
      </c>
      <c r="N31" s="6">
        <v>240</v>
      </c>
      <c r="O31" s="6">
        <v>240</v>
      </c>
      <c r="P31" s="6">
        <v>240</v>
      </c>
      <c r="Q31" s="6">
        <v>248.9</v>
      </c>
      <c r="R31" s="6">
        <v>260</v>
      </c>
      <c r="S31" s="6">
        <v>220</v>
      </c>
      <c r="T31" s="6">
        <v>220</v>
      </c>
      <c r="U31" s="6">
        <v>220</v>
      </c>
      <c r="V31" s="6">
        <v>200</v>
      </c>
      <c r="W31" s="6">
        <v>200</v>
      </c>
      <c r="X31" s="6">
        <v>200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70</v>
      </c>
      <c r="E32" s="6">
        <v>75.67</v>
      </c>
      <c r="F32" s="6">
        <v>80</v>
      </c>
      <c r="G32" s="6">
        <v>70</v>
      </c>
      <c r="H32" s="6">
        <v>73.84</v>
      </c>
      <c r="I32" s="6">
        <v>80</v>
      </c>
      <c r="J32" s="6">
        <v>70</v>
      </c>
      <c r="K32" s="6">
        <v>70</v>
      </c>
      <c r="L32" s="6">
        <v>70</v>
      </c>
      <c r="M32" s="6">
        <v>70</v>
      </c>
      <c r="N32" s="6">
        <v>70</v>
      </c>
      <c r="O32" s="6">
        <v>70</v>
      </c>
      <c r="P32" s="6">
        <v>70</v>
      </c>
      <c r="Q32" s="6">
        <v>70</v>
      </c>
      <c r="R32" s="6">
        <v>70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320</v>
      </c>
      <c r="E33" s="6">
        <v>320</v>
      </c>
      <c r="F33" s="6">
        <v>320</v>
      </c>
      <c r="G33" s="6">
        <v>320</v>
      </c>
      <c r="H33" s="6">
        <v>320</v>
      </c>
      <c r="I33" s="6">
        <v>320</v>
      </c>
      <c r="J33" s="6">
        <v>320</v>
      </c>
      <c r="K33" s="6">
        <v>320</v>
      </c>
      <c r="L33" s="6">
        <v>320</v>
      </c>
      <c r="M33" s="6">
        <v>320</v>
      </c>
      <c r="N33" s="6">
        <v>320</v>
      </c>
      <c r="O33" s="6">
        <v>320</v>
      </c>
      <c r="P33" s="6">
        <v>320</v>
      </c>
      <c r="Q33" s="6">
        <v>320</v>
      </c>
      <c r="R33" s="6">
        <v>320</v>
      </c>
      <c r="S33" s="6">
        <v>320</v>
      </c>
      <c r="T33" s="6">
        <v>320</v>
      </c>
      <c r="U33" s="6">
        <v>320</v>
      </c>
      <c r="V33" s="6">
        <v>320</v>
      </c>
      <c r="W33" s="6">
        <v>320</v>
      </c>
      <c r="X33" s="6">
        <v>320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260</v>
      </c>
      <c r="E34" s="6">
        <v>410.53</v>
      </c>
      <c r="F34" s="6">
        <v>620</v>
      </c>
      <c r="G34" s="6">
        <v>250</v>
      </c>
      <c r="H34" s="6">
        <v>343.8</v>
      </c>
      <c r="I34" s="6">
        <v>480</v>
      </c>
      <c r="J34" s="6">
        <v>300</v>
      </c>
      <c r="K34" s="6">
        <v>300</v>
      </c>
      <c r="L34" s="6">
        <v>300</v>
      </c>
      <c r="M34" s="6">
        <v>350</v>
      </c>
      <c r="N34" s="6">
        <v>350</v>
      </c>
      <c r="O34" s="6">
        <v>350</v>
      </c>
      <c r="P34" s="6">
        <v>300</v>
      </c>
      <c r="Q34" s="6">
        <v>360.5</v>
      </c>
      <c r="R34" s="6">
        <v>480</v>
      </c>
      <c r="S34" s="6">
        <v>350</v>
      </c>
      <c r="T34" s="6">
        <v>350</v>
      </c>
      <c r="U34" s="6">
        <v>350</v>
      </c>
      <c r="V34" s="6">
        <v>450</v>
      </c>
      <c r="W34" s="6">
        <v>450</v>
      </c>
      <c r="X34" s="6">
        <v>450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447.06</v>
      </c>
      <c r="W35" s="6">
        <v>447.06</v>
      </c>
      <c r="X35" s="6">
        <v>447.06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270</v>
      </c>
      <c r="Q36" s="6">
        <v>291.76</v>
      </c>
      <c r="R36" s="6">
        <v>300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60</v>
      </c>
      <c r="L38" s="6">
        <v>60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60</v>
      </c>
      <c r="X38" s="6">
        <v>60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230</v>
      </c>
      <c r="H39" s="6">
        <v>244.5</v>
      </c>
      <c r="I39" s="6">
        <v>250</v>
      </c>
      <c r="J39" s="6">
        <v>230</v>
      </c>
      <c r="K39" s="6">
        <v>230</v>
      </c>
      <c r="L39" s="6">
        <v>230</v>
      </c>
      <c r="M39" s="6">
        <v>230</v>
      </c>
      <c r="N39" s="6">
        <v>230</v>
      </c>
      <c r="O39" s="6">
        <v>230</v>
      </c>
      <c r="P39" s="6">
        <v>240</v>
      </c>
      <c r="Q39" s="6">
        <v>240</v>
      </c>
      <c r="R39" s="6">
        <v>240</v>
      </c>
      <c r="S39" s="6">
        <v>240</v>
      </c>
      <c r="T39" s="6">
        <v>244.95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600</v>
      </c>
      <c r="W41" s="6">
        <v>600</v>
      </c>
      <c r="X41" s="6">
        <v>600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310</v>
      </c>
      <c r="Q43" s="6">
        <v>349.32</v>
      </c>
      <c r="R43" s="6">
        <v>400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5.66</v>
      </c>
      <c r="E47" s="6">
        <v>5.66</v>
      </c>
      <c r="F47" s="6">
        <v>5.66</v>
      </c>
      <c r="G47" s="6">
        <v>5.66</v>
      </c>
      <c r="H47" s="6">
        <v>5.66</v>
      </c>
      <c r="I47" s="6">
        <v>5.66</v>
      </c>
      <c r="J47" s="6">
        <v>5.66</v>
      </c>
      <c r="K47" s="6">
        <v>5.66</v>
      </c>
      <c r="L47" s="6">
        <v>5.66</v>
      </c>
      <c r="M47" s="6">
        <v>5.66</v>
      </c>
      <c r="N47" s="6">
        <v>5.66</v>
      </c>
      <c r="O47" s="6">
        <v>5.66</v>
      </c>
      <c r="P47" s="6">
        <v>5.66</v>
      </c>
      <c r="Q47" s="6">
        <v>5.66</v>
      </c>
      <c r="R47" s="6">
        <v>5.66</v>
      </c>
      <c r="S47" s="6">
        <v>5.66</v>
      </c>
      <c r="T47" s="6">
        <v>5.66</v>
      </c>
      <c r="U47" s="6">
        <v>5.66</v>
      </c>
      <c r="V47" s="6">
        <v>5.66</v>
      </c>
      <c r="W47" s="6">
        <v>5.66</v>
      </c>
      <c r="X47" s="6">
        <v>5.66</v>
      </c>
      <c r="Y47" s="7">
        <v>41</v>
      </c>
    </row>
    <row r="48" spans="1:25" x14ac:dyDescent="0.25">
      <c r="A48" s="5">
        <v>42</v>
      </c>
      <c r="B48" s="5" t="s">
        <v>157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1800</v>
      </c>
      <c r="E49" s="6">
        <v>2089.0100000000002</v>
      </c>
      <c r="F49" s="6">
        <v>2300</v>
      </c>
      <c r="G49" s="6">
        <v>1450</v>
      </c>
      <c r="H49" s="6">
        <v>1651.22</v>
      </c>
      <c r="I49" s="6">
        <v>1900</v>
      </c>
      <c r="J49" s="6">
        <v>1500</v>
      </c>
      <c r="K49" s="6">
        <v>1500</v>
      </c>
      <c r="L49" s="6">
        <v>1500</v>
      </c>
      <c r="M49" s="6">
        <v>1500</v>
      </c>
      <c r="N49" s="6">
        <v>1500</v>
      </c>
      <c r="O49" s="6">
        <v>1500</v>
      </c>
      <c r="P49" s="6">
        <v>1600</v>
      </c>
      <c r="Q49" s="6">
        <v>1658.35</v>
      </c>
      <c r="R49" s="6">
        <v>1800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140</v>
      </c>
      <c r="E51" s="6">
        <v>140</v>
      </c>
      <c r="F51" s="6">
        <v>140</v>
      </c>
      <c r="G51" s="6">
        <v>140</v>
      </c>
      <c r="H51" s="6">
        <v>140</v>
      </c>
      <c r="I51" s="6">
        <v>140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273.08999999999997</v>
      </c>
      <c r="E53" s="6">
        <v>273.08999999999997</v>
      </c>
      <c r="F53" s="6">
        <v>273.08999999999997</v>
      </c>
      <c r="G53" s="6">
        <v>273.04000000000002</v>
      </c>
      <c r="H53" s="6">
        <v>273.11</v>
      </c>
      <c r="I53" s="6">
        <v>273.18</v>
      </c>
      <c r="J53" s="6">
        <v>273.10000000000002</v>
      </c>
      <c r="K53" s="6">
        <v>273.10000000000002</v>
      </c>
      <c r="L53" s="6">
        <v>273.10000000000002</v>
      </c>
      <c r="M53" s="6">
        <v>273.29000000000002</v>
      </c>
      <c r="N53" s="6">
        <v>273.29000000000002</v>
      </c>
      <c r="O53" s="6">
        <v>273.29000000000002</v>
      </c>
      <c r="P53" s="6">
        <v>273.08999999999997</v>
      </c>
      <c r="Q53" s="6">
        <v>273.08999999999997</v>
      </c>
      <c r="R53" s="6">
        <v>273.08999999999997</v>
      </c>
      <c r="S53" s="6">
        <v>273.10000000000002</v>
      </c>
      <c r="T53" s="6">
        <v>273.10000000000002</v>
      </c>
      <c r="U53" s="6">
        <v>273.10000000000002</v>
      </c>
      <c r="V53" s="6">
        <v>273.39</v>
      </c>
      <c r="W53" s="6">
        <v>273.39</v>
      </c>
      <c r="X53" s="6">
        <v>273.39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285.01</v>
      </c>
      <c r="E54" s="6">
        <v>285.01</v>
      </c>
      <c r="F54" s="6">
        <v>285.01</v>
      </c>
      <c r="G54" s="6">
        <v>285.14999999999998</v>
      </c>
      <c r="H54" s="6">
        <v>285.27</v>
      </c>
      <c r="I54" s="6">
        <v>285.33999999999997</v>
      </c>
      <c r="J54" s="6">
        <v>285.3</v>
      </c>
      <c r="K54" s="6">
        <v>285.3</v>
      </c>
      <c r="L54" s="6">
        <v>285.3</v>
      </c>
      <c r="M54" s="6">
        <v>285.49</v>
      </c>
      <c r="N54" s="6">
        <v>285.49</v>
      </c>
      <c r="O54" s="6">
        <v>285.49</v>
      </c>
      <c r="P54" s="6">
        <v>285.29000000000002</v>
      </c>
      <c r="Q54" s="6">
        <v>285.29000000000002</v>
      </c>
      <c r="R54" s="6">
        <v>285.29000000000002</v>
      </c>
      <c r="S54" s="6">
        <v>285.3</v>
      </c>
      <c r="T54" s="6">
        <v>285.3</v>
      </c>
      <c r="U54" s="6">
        <v>285.3</v>
      </c>
      <c r="V54" s="6">
        <v>285.58999999999997</v>
      </c>
      <c r="W54" s="6">
        <v>285.58999999999997</v>
      </c>
      <c r="X54" s="6">
        <v>285.58999999999997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3200</v>
      </c>
      <c r="E55" s="6">
        <v>3262.33</v>
      </c>
      <c r="F55" s="6">
        <v>3300</v>
      </c>
      <c r="G55" s="6">
        <v>3250</v>
      </c>
      <c r="H55" s="6">
        <v>3339.74</v>
      </c>
      <c r="I55" s="6">
        <v>3400</v>
      </c>
      <c r="J55" s="6">
        <v>3150.9</v>
      </c>
      <c r="K55" s="6">
        <v>3150.9</v>
      </c>
      <c r="L55" s="6">
        <v>3150.9</v>
      </c>
      <c r="M55" s="6">
        <v>3151</v>
      </c>
      <c r="N55" s="6">
        <v>3151</v>
      </c>
      <c r="O55" s="6">
        <v>3151</v>
      </c>
      <c r="P55" s="6">
        <v>3034.2</v>
      </c>
      <c r="Q55" s="6">
        <v>3111.51</v>
      </c>
      <c r="R55" s="6">
        <v>3150.9</v>
      </c>
      <c r="S55" s="6">
        <v>3150</v>
      </c>
      <c r="T55" s="6">
        <v>3150</v>
      </c>
      <c r="U55" s="6">
        <v>3150</v>
      </c>
      <c r="V55" s="6">
        <v>2900</v>
      </c>
      <c r="W55" s="6">
        <v>2900</v>
      </c>
      <c r="X55" s="6">
        <v>2900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112.3</v>
      </c>
      <c r="K57" s="6">
        <v>112.3</v>
      </c>
      <c r="L57" s="6">
        <v>112.3</v>
      </c>
      <c r="M57" s="6">
        <v>117</v>
      </c>
      <c r="N57" s="6">
        <v>117</v>
      </c>
      <c r="O57" s="6">
        <v>117</v>
      </c>
      <c r="P57" s="6">
        <v>99.74</v>
      </c>
      <c r="Q57" s="6">
        <v>99.74</v>
      </c>
      <c r="R57" s="6">
        <v>99.74</v>
      </c>
      <c r="S57" s="6">
        <v>119.6</v>
      </c>
      <c r="T57" s="6">
        <v>119.6</v>
      </c>
      <c r="U57" s="6">
        <v>119.6</v>
      </c>
      <c r="V57" s="6">
        <v>99.74</v>
      </c>
      <c r="W57" s="6">
        <v>99.74</v>
      </c>
      <c r="X57" s="6">
        <v>99.74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8" t="s">
        <v>4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"/>
    </row>
    <row r="60" spans="1:25" ht="20.25" x14ac:dyDescent="0.3">
      <c r="A60" s="3"/>
      <c r="B60" s="3"/>
      <c r="C60" s="3"/>
      <c r="D60" s="30" t="s">
        <v>5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"/>
    </row>
    <row r="61" spans="1:25" x14ac:dyDescent="0.25">
      <c r="A61" s="4" t="s">
        <v>0</v>
      </c>
      <c r="B61" s="4"/>
      <c r="C61" s="4"/>
      <c r="D61" s="33" t="s">
        <v>81</v>
      </c>
      <c r="E61" s="33"/>
      <c r="F61" s="33"/>
      <c r="G61" s="33" t="s">
        <v>82</v>
      </c>
      <c r="H61" s="33"/>
      <c r="I61" s="33"/>
      <c r="J61" s="33" t="s">
        <v>83</v>
      </c>
      <c r="K61" s="33"/>
      <c r="L61" s="33"/>
      <c r="M61" s="33" t="s">
        <v>84</v>
      </c>
      <c r="N61" s="33"/>
      <c r="O61" s="33"/>
      <c r="P61" s="33" t="s">
        <v>85</v>
      </c>
      <c r="Q61" s="33"/>
      <c r="R61" s="33"/>
      <c r="S61" s="33" t="s">
        <v>86</v>
      </c>
      <c r="T61" s="33"/>
      <c r="U61" s="33"/>
      <c r="V61" s="33" t="s">
        <v>87</v>
      </c>
      <c r="W61" s="33"/>
      <c r="X61" s="33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2" t="s">
        <v>6</v>
      </c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1400</v>
      </c>
      <c r="E65" s="6">
        <v>1448.62</v>
      </c>
      <c r="F65" s="6">
        <v>1466.66</v>
      </c>
      <c r="G65" s="6">
        <v>1400</v>
      </c>
      <c r="H65" s="6">
        <v>1444.09</v>
      </c>
      <c r="I65" s="6">
        <v>1466.66</v>
      </c>
      <c r="J65" s="6">
        <v>1500</v>
      </c>
      <c r="K65" s="6">
        <v>1636.77</v>
      </c>
      <c r="L65" s="6">
        <v>1750</v>
      </c>
      <c r="M65" s="6">
        <v>1640</v>
      </c>
      <c r="N65" s="6">
        <v>1669.91</v>
      </c>
      <c r="O65" s="6">
        <v>1680</v>
      </c>
      <c r="P65" s="6">
        <v>1360</v>
      </c>
      <c r="Q65" s="6">
        <v>1360</v>
      </c>
      <c r="R65" s="6">
        <v>1360</v>
      </c>
      <c r="S65" s="6">
        <v>1400</v>
      </c>
      <c r="T65" s="6">
        <v>1413.21</v>
      </c>
      <c r="U65" s="6">
        <v>1440</v>
      </c>
      <c r="V65" s="6">
        <v>1400</v>
      </c>
      <c r="W65" s="6">
        <v>1455.09</v>
      </c>
      <c r="X65" s="6">
        <v>1500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186.43</v>
      </c>
      <c r="I66" s="6">
        <v>200</v>
      </c>
      <c r="J66" s="6">
        <v>270</v>
      </c>
      <c r="K66" s="6">
        <v>279.32</v>
      </c>
      <c r="L66" s="6">
        <v>290</v>
      </c>
      <c r="M66" s="6">
        <v>200</v>
      </c>
      <c r="N66" s="6">
        <v>206.46</v>
      </c>
      <c r="O66" s="6">
        <v>220</v>
      </c>
      <c r="P66" s="6">
        <v>180</v>
      </c>
      <c r="Q66" s="6">
        <v>180</v>
      </c>
      <c r="R66" s="6">
        <v>180</v>
      </c>
      <c r="S66" s="6">
        <v>230</v>
      </c>
      <c r="T66" s="6">
        <v>236.62</v>
      </c>
      <c r="U66" s="6">
        <v>240</v>
      </c>
      <c r="V66" s="6">
        <v>220</v>
      </c>
      <c r="W66" s="6">
        <v>220.55</v>
      </c>
      <c r="X66" s="6">
        <v>225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170</v>
      </c>
      <c r="H67" s="6">
        <v>176.6</v>
      </c>
      <c r="I67" s="6">
        <v>180</v>
      </c>
      <c r="J67" s="6">
        <v>170</v>
      </c>
      <c r="K67" s="6">
        <v>178.04</v>
      </c>
      <c r="L67" s="6">
        <v>190</v>
      </c>
      <c r="M67" s="6">
        <v>140</v>
      </c>
      <c r="N67" s="6">
        <v>144.08000000000001</v>
      </c>
      <c r="O67" s="6">
        <v>150</v>
      </c>
      <c r="P67" s="6">
        <v>150</v>
      </c>
      <c r="Q67" s="6">
        <v>154.91999999999999</v>
      </c>
      <c r="R67" s="6">
        <v>160</v>
      </c>
      <c r="S67" s="6">
        <v>110</v>
      </c>
      <c r="T67" s="6">
        <v>116.57</v>
      </c>
      <c r="U67" s="6">
        <v>120</v>
      </c>
      <c r="V67" s="6">
        <v>120</v>
      </c>
      <c r="W67" s="6">
        <v>124.93</v>
      </c>
      <c r="X67" s="6">
        <v>130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110</v>
      </c>
      <c r="Q68" s="6">
        <v>110</v>
      </c>
      <c r="R68" s="6">
        <v>110</v>
      </c>
      <c r="S68" s="6">
        <v>100</v>
      </c>
      <c r="T68" s="6">
        <v>112.92</v>
      </c>
      <c r="U68" s="6">
        <v>120</v>
      </c>
      <c r="V68" s="6">
        <v>100</v>
      </c>
      <c r="W68" s="6">
        <v>100</v>
      </c>
      <c r="X68" s="6">
        <v>100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1200</v>
      </c>
      <c r="E69" s="6">
        <v>1200</v>
      </c>
      <c r="F69" s="6">
        <v>1200</v>
      </c>
      <c r="G69" s="6">
        <v>1000</v>
      </c>
      <c r="H69" s="6">
        <v>1000</v>
      </c>
      <c r="I69" s="6">
        <v>1000</v>
      </c>
      <c r="J69" s="6">
        <v>1200</v>
      </c>
      <c r="K69" s="6">
        <v>1292.6099999999999</v>
      </c>
      <c r="L69" s="6">
        <v>1400</v>
      </c>
      <c r="M69" s="6">
        <v>1100</v>
      </c>
      <c r="N69" s="6">
        <v>1170.3900000000001</v>
      </c>
      <c r="O69" s="6">
        <v>1200</v>
      </c>
      <c r="P69" s="6">
        <v>1000</v>
      </c>
      <c r="Q69" s="6">
        <v>1000</v>
      </c>
      <c r="R69" s="6">
        <v>1000</v>
      </c>
      <c r="S69" s="6">
        <v>1100</v>
      </c>
      <c r="T69" s="6">
        <v>1165.7</v>
      </c>
      <c r="U69" s="6">
        <v>1200</v>
      </c>
      <c r="V69" s="6">
        <v>800</v>
      </c>
      <c r="W69" s="6">
        <v>1038.55</v>
      </c>
      <c r="X69" s="6">
        <v>1200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2200</v>
      </c>
      <c r="E70" s="6">
        <v>2249.5100000000002</v>
      </c>
      <c r="F70" s="6">
        <v>2300</v>
      </c>
      <c r="G70" s="6">
        <v>1800</v>
      </c>
      <c r="H70" s="6">
        <v>1866.06</v>
      </c>
      <c r="I70" s="6">
        <v>1900</v>
      </c>
      <c r="J70" s="6">
        <v>2000</v>
      </c>
      <c r="K70" s="6">
        <v>2170.15</v>
      </c>
      <c r="L70" s="6">
        <v>2400</v>
      </c>
      <c r="M70" s="6">
        <v>2000</v>
      </c>
      <c r="N70" s="6">
        <v>2024.54</v>
      </c>
      <c r="O70" s="6">
        <v>2100</v>
      </c>
      <c r="P70" s="6">
        <v>1700</v>
      </c>
      <c r="Q70" s="6">
        <v>1700</v>
      </c>
      <c r="R70" s="6">
        <v>1700</v>
      </c>
      <c r="S70" s="6">
        <v>2000</v>
      </c>
      <c r="T70" s="6">
        <v>2000</v>
      </c>
      <c r="U70" s="6">
        <v>2000</v>
      </c>
      <c r="V70" s="6">
        <v>1900</v>
      </c>
      <c r="W70" s="6">
        <v>2019.61</v>
      </c>
      <c r="X70" s="6">
        <v>2200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388</v>
      </c>
      <c r="E71" s="6">
        <v>388</v>
      </c>
      <c r="F71" s="6">
        <v>388</v>
      </c>
      <c r="G71" s="6">
        <v>375</v>
      </c>
      <c r="H71" s="6">
        <v>375</v>
      </c>
      <c r="I71" s="6">
        <v>375</v>
      </c>
      <c r="J71" s="6">
        <v>420</v>
      </c>
      <c r="K71" s="6">
        <v>430.73</v>
      </c>
      <c r="L71" s="6">
        <v>460</v>
      </c>
      <c r="M71" s="6">
        <v>400</v>
      </c>
      <c r="N71" s="6">
        <v>409.12</v>
      </c>
      <c r="O71" s="6">
        <v>420</v>
      </c>
      <c r="P71" s="6">
        <v>400</v>
      </c>
      <c r="Q71" s="6">
        <v>400</v>
      </c>
      <c r="R71" s="6">
        <v>400</v>
      </c>
      <c r="S71" s="6">
        <v>400</v>
      </c>
      <c r="T71" s="6">
        <v>401.66</v>
      </c>
      <c r="U71" s="6">
        <v>405</v>
      </c>
      <c r="V71" s="6">
        <v>400</v>
      </c>
      <c r="W71" s="6">
        <v>400</v>
      </c>
      <c r="X71" s="6">
        <v>400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170</v>
      </c>
      <c r="H72" s="6">
        <v>173.27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238.41</v>
      </c>
      <c r="X72" s="6">
        <v>250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200</v>
      </c>
      <c r="H73" s="6">
        <v>206.46</v>
      </c>
      <c r="I73" s="6">
        <v>220</v>
      </c>
      <c r="J73" s="6">
        <v>320</v>
      </c>
      <c r="K73" s="6">
        <v>335.48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220</v>
      </c>
      <c r="R73" s="6">
        <v>220</v>
      </c>
      <c r="S73" s="6">
        <v>280</v>
      </c>
      <c r="T73" s="6">
        <v>286.51</v>
      </c>
      <c r="U73" s="6">
        <v>300</v>
      </c>
      <c r="V73" s="6">
        <v>240</v>
      </c>
      <c r="W73" s="6">
        <v>260.95999999999998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1030</v>
      </c>
      <c r="E74" s="6">
        <v>1030</v>
      </c>
      <c r="F74" s="6">
        <v>1030</v>
      </c>
      <c r="G74" s="6">
        <v>1100</v>
      </c>
      <c r="H74" s="6">
        <v>1100</v>
      </c>
      <c r="I74" s="6">
        <v>1100</v>
      </c>
      <c r="J74" s="6">
        <v>1050</v>
      </c>
      <c r="K74" s="6">
        <v>1065.3399999999999</v>
      </c>
      <c r="L74" s="6">
        <v>1100</v>
      </c>
      <c r="M74" s="6">
        <v>1090</v>
      </c>
      <c r="N74" s="6">
        <v>1097.49</v>
      </c>
      <c r="O74" s="6">
        <v>1100</v>
      </c>
      <c r="P74" s="6">
        <v>1080</v>
      </c>
      <c r="Q74" s="6">
        <v>1080</v>
      </c>
      <c r="R74" s="6">
        <v>1080</v>
      </c>
      <c r="S74" s="6">
        <v>1030</v>
      </c>
      <c r="T74" s="6">
        <v>1030</v>
      </c>
      <c r="U74" s="6">
        <v>1030</v>
      </c>
      <c r="V74" s="6">
        <v>1100</v>
      </c>
      <c r="W74" s="6">
        <v>1100</v>
      </c>
      <c r="X74" s="6">
        <v>1100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270</v>
      </c>
      <c r="E75" s="6">
        <v>273.85000000000002</v>
      </c>
      <c r="F75" s="6">
        <v>280</v>
      </c>
      <c r="G75" s="6">
        <v>290</v>
      </c>
      <c r="H75" s="6">
        <v>290</v>
      </c>
      <c r="I75" s="6">
        <v>290</v>
      </c>
      <c r="J75" s="6">
        <v>295</v>
      </c>
      <c r="K75" s="6">
        <v>301.33</v>
      </c>
      <c r="L75" s="6">
        <v>310</v>
      </c>
      <c r="M75" s="6">
        <v>290</v>
      </c>
      <c r="N75" s="6">
        <v>299.14999999999998</v>
      </c>
      <c r="O75" s="6">
        <v>300</v>
      </c>
      <c r="P75" s="6">
        <v>300</v>
      </c>
      <c r="Q75" s="6">
        <v>300</v>
      </c>
      <c r="R75" s="6">
        <v>300</v>
      </c>
      <c r="S75" s="6">
        <v>290</v>
      </c>
      <c r="T75" s="6">
        <v>296.63</v>
      </c>
      <c r="U75" s="6">
        <v>300</v>
      </c>
      <c r="V75" s="6">
        <v>290</v>
      </c>
      <c r="W75" s="6">
        <v>293.3</v>
      </c>
      <c r="X75" s="6">
        <v>300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580</v>
      </c>
      <c r="E76" s="6">
        <v>580</v>
      </c>
      <c r="F76" s="6">
        <v>580</v>
      </c>
      <c r="G76" s="6">
        <v>450</v>
      </c>
      <c r="H76" s="6">
        <v>459.79</v>
      </c>
      <c r="I76" s="6">
        <v>480</v>
      </c>
      <c r="J76" s="6">
        <v>500</v>
      </c>
      <c r="K76" s="6">
        <v>540.58000000000004</v>
      </c>
      <c r="L76" s="6">
        <v>650</v>
      </c>
      <c r="M76" s="6">
        <v>400</v>
      </c>
      <c r="N76" s="6">
        <v>424.81</v>
      </c>
      <c r="O76" s="6">
        <v>450</v>
      </c>
      <c r="P76" s="6">
        <v>400</v>
      </c>
      <c r="Q76" s="6">
        <v>400</v>
      </c>
      <c r="R76" s="6">
        <v>400</v>
      </c>
      <c r="S76" s="6">
        <v>480</v>
      </c>
      <c r="T76" s="6">
        <v>486.58</v>
      </c>
      <c r="U76" s="6">
        <v>500</v>
      </c>
      <c r="V76" s="6">
        <v>600</v>
      </c>
      <c r="W76" s="6">
        <v>629.67999999999995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2865</v>
      </c>
      <c r="E77" s="6">
        <v>2865</v>
      </c>
      <c r="F77" s="6">
        <v>2865</v>
      </c>
      <c r="G77" s="6">
        <v>2865</v>
      </c>
      <c r="H77" s="6">
        <v>2865</v>
      </c>
      <c r="I77" s="6">
        <v>2865</v>
      </c>
      <c r="J77" s="6">
        <v>2865</v>
      </c>
      <c r="K77" s="6">
        <v>2865</v>
      </c>
      <c r="L77" s="6">
        <v>2865</v>
      </c>
      <c r="M77" s="6">
        <v>2865</v>
      </c>
      <c r="N77" s="6">
        <v>2865</v>
      </c>
      <c r="O77" s="6">
        <v>2865</v>
      </c>
      <c r="P77" s="6">
        <v>2865</v>
      </c>
      <c r="Q77" s="6">
        <v>2865</v>
      </c>
      <c r="R77" s="6">
        <v>2865</v>
      </c>
      <c r="S77" s="6">
        <v>2915</v>
      </c>
      <c r="T77" s="6">
        <v>2915</v>
      </c>
      <c r="U77" s="6">
        <v>2915</v>
      </c>
      <c r="V77" s="6">
        <v>2800</v>
      </c>
      <c r="W77" s="6">
        <v>2817.75</v>
      </c>
      <c r="X77" s="6">
        <v>2830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1460</v>
      </c>
      <c r="E78" s="6">
        <v>1460</v>
      </c>
      <c r="F78" s="6">
        <v>1460</v>
      </c>
      <c r="G78" s="6">
        <v>1460</v>
      </c>
      <c r="H78" s="6">
        <v>1468.29</v>
      </c>
      <c r="I78" s="6">
        <v>1485</v>
      </c>
      <c r="J78" s="6">
        <v>1460</v>
      </c>
      <c r="K78" s="6">
        <v>1460</v>
      </c>
      <c r="L78" s="6">
        <v>1460</v>
      </c>
      <c r="M78" s="6">
        <v>1460</v>
      </c>
      <c r="N78" s="6">
        <v>1460</v>
      </c>
      <c r="O78" s="6">
        <v>1460</v>
      </c>
      <c r="P78" s="6">
        <v>1460</v>
      </c>
      <c r="Q78" s="6">
        <v>1460</v>
      </c>
      <c r="R78" s="6">
        <v>1460</v>
      </c>
      <c r="S78" s="6">
        <v>1485</v>
      </c>
      <c r="T78" s="6">
        <v>1485</v>
      </c>
      <c r="U78" s="6">
        <v>1485</v>
      </c>
      <c r="V78" s="6">
        <v>1440</v>
      </c>
      <c r="W78" s="6">
        <v>1446.66</v>
      </c>
      <c r="X78" s="6">
        <v>1450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579</v>
      </c>
      <c r="E79" s="6">
        <v>579</v>
      </c>
      <c r="F79" s="6">
        <v>579</v>
      </c>
      <c r="G79" s="6">
        <v>569</v>
      </c>
      <c r="H79" s="6">
        <v>569</v>
      </c>
      <c r="I79" s="6">
        <v>569</v>
      </c>
      <c r="J79" s="6">
        <v>569</v>
      </c>
      <c r="K79" s="6">
        <v>569</v>
      </c>
      <c r="L79" s="6">
        <v>569</v>
      </c>
      <c r="M79" s="6">
        <v>569</v>
      </c>
      <c r="N79" s="6">
        <v>569</v>
      </c>
      <c r="O79" s="6">
        <v>569</v>
      </c>
      <c r="P79" s="6">
        <v>569</v>
      </c>
      <c r="Q79" s="6">
        <v>569</v>
      </c>
      <c r="R79" s="6">
        <v>569</v>
      </c>
      <c r="S79" s="6">
        <v>579</v>
      </c>
      <c r="T79" s="6">
        <v>579</v>
      </c>
      <c r="U79" s="6">
        <v>579</v>
      </c>
      <c r="V79" s="6">
        <v>550</v>
      </c>
      <c r="W79" s="6">
        <v>557.76</v>
      </c>
      <c r="X79" s="6">
        <v>560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180</v>
      </c>
      <c r="E80" s="6">
        <v>201.9</v>
      </c>
      <c r="F80" s="6">
        <v>220</v>
      </c>
      <c r="G80" s="6">
        <v>180</v>
      </c>
      <c r="H80" s="6">
        <v>186.43</v>
      </c>
      <c r="I80" s="6">
        <v>200</v>
      </c>
      <c r="J80" s="6">
        <v>100</v>
      </c>
      <c r="K80" s="6">
        <v>131.54</v>
      </c>
      <c r="L80" s="6">
        <v>160</v>
      </c>
      <c r="M80" s="6">
        <v>100</v>
      </c>
      <c r="N80" s="6">
        <v>111.22</v>
      </c>
      <c r="O80" s="6">
        <v>120</v>
      </c>
      <c r="P80" s="6">
        <v>150</v>
      </c>
      <c r="Q80" s="6">
        <v>157.37</v>
      </c>
      <c r="R80" s="6">
        <v>200</v>
      </c>
      <c r="S80" s="6">
        <v>100</v>
      </c>
      <c r="T80" s="6">
        <v>106.27</v>
      </c>
      <c r="U80" s="6">
        <v>120</v>
      </c>
      <c r="V80" s="6">
        <v>170</v>
      </c>
      <c r="W80" s="6">
        <v>188.02</v>
      </c>
      <c r="X80" s="6">
        <v>220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310</v>
      </c>
      <c r="E81" s="6">
        <v>322.16000000000003</v>
      </c>
      <c r="F81" s="6">
        <v>330</v>
      </c>
      <c r="G81" s="6">
        <v>260</v>
      </c>
      <c r="H81" s="6">
        <v>266.62</v>
      </c>
      <c r="I81" s="6">
        <v>270</v>
      </c>
      <c r="J81" s="6">
        <v>280</v>
      </c>
      <c r="K81" s="6">
        <v>306.32</v>
      </c>
      <c r="L81" s="6">
        <v>340</v>
      </c>
      <c r="M81" s="6">
        <v>280</v>
      </c>
      <c r="N81" s="6">
        <v>299.77999999999997</v>
      </c>
      <c r="O81" s="6">
        <v>320</v>
      </c>
      <c r="P81" s="6">
        <v>300</v>
      </c>
      <c r="Q81" s="6">
        <v>300</v>
      </c>
      <c r="R81" s="6">
        <v>300</v>
      </c>
      <c r="S81" s="6">
        <v>280</v>
      </c>
      <c r="T81" s="6">
        <v>280</v>
      </c>
      <c r="U81" s="6">
        <v>280</v>
      </c>
      <c r="V81" s="6">
        <v>290</v>
      </c>
      <c r="W81" s="6">
        <v>297.75</v>
      </c>
      <c r="X81" s="6">
        <v>300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390</v>
      </c>
      <c r="E82" s="6">
        <v>398.88</v>
      </c>
      <c r="F82" s="6">
        <v>400</v>
      </c>
      <c r="G82" s="6">
        <v>390</v>
      </c>
      <c r="H82" s="6">
        <v>393.31</v>
      </c>
      <c r="I82" s="6">
        <v>400</v>
      </c>
      <c r="J82" s="6">
        <v>360</v>
      </c>
      <c r="K82" s="6">
        <v>385.58</v>
      </c>
      <c r="L82" s="6">
        <v>400</v>
      </c>
      <c r="M82" s="6">
        <v>400</v>
      </c>
      <c r="N82" s="6">
        <v>409.9</v>
      </c>
      <c r="O82" s="6">
        <v>420</v>
      </c>
      <c r="P82" s="6">
        <v>420</v>
      </c>
      <c r="Q82" s="6">
        <v>420</v>
      </c>
      <c r="R82" s="6">
        <v>420</v>
      </c>
      <c r="S82" s="6">
        <v>340</v>
      </c>
      <c r="T82" s="6">
        <v>362.41</v>
      </c>
      <c r="U82" s="6">
        <v>400</v>
      </c>
      <c r="V82" s="6">
        <v>380</v>
      </c>
      <c r="W82" s="6">
        <v>387.17</v>
      </c>
      <c r="X82" s="6">
        <v>400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460</v>
      </c>
      <c r="E83" s="6">
        <v>471.03</v>
      </c>
      <c r="F83" s="6">
        <v>480</v>
      </c>
      <c r="G83" s="6">
        <v>430</v>
      </c>
      <c r="H83" s="6">
        <v>436.64</v>
      </c>
      <c r="I83" s="6">
        <v>440</v>
      </c>
      <c r="J83" s="6">
        <v>400</v>
      </c>
      <c r="K83" s="6">
        <v>408.34</v>
      </c>
      <c r="L83" s="6">
        <v>440</v>
      </c>
      <c r="M83" s="6">
        <v>420</v>
      </c>
      <c r="N83" s="6">
        <v>421.63</v>
      </c>
      <c r="O83" s="6">
        <v>440</v>
      </c>
      <c r="P83" s="6">
        <v>440</v>
      </c>
      <c r="Q83" s="6">
        <v>440</v>
      </c>
      <c r="R83" s="6">
        <v>440</v>
      </c>
      <c r="S83" s="6">
        <v>480</v>
      </c>
      <c r="T83" s="6">
        <v>493.24</v>
      </c>
      <c r="U83" s="6">
        <v>500</v>
      </c>
      <c r="V83" s="6">
        <v>430</v>
      </c>
      <c r="W83" s="6">
        <v>438.88</v>
      </c>
      <c r="X83" s="6">
        <v>440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320</v>
      </c>
      <c r="E84" s="6">
        <v>322.2</v>
      </c>
      <c r="F84" s="6">
        <v>330</v>
      </c>
      <c r="G84" s="6">
        <v>280</v>
      </c>
      <c r="H84" s="6">
        <v>293.18</v>
      </c>
      <c r="I84" s="6">
        <v>300</v>
      </c>
      <c r="J84" s="6">
        <v>300</v>
      </c>
      <c r="K84" s="6">
        <v>317.83999999999997</v>
      </c>
      <c r="L84" s="6">
        <v>350</v>
      </c>
      <c r="M84" s="6">
        <v>290</v>
      </c>
      <c r="N84" s="6">
        <v>297.47000000000003</v>
      </c>
      <c r="O84" s="6">
        <v>300</v>
      </c>
      <c r="P84" s="6">
        <v>300</v>
      </c>
      <c r="Q84" s="6">
        <v>306.52</v>
      </c>
      <c r="R84" s="6">
        <v>320</v>
      </c>
      <c r="S84" s="6">
        <v>320</v>
      </c>
      <c r="T84" s="6">
        <v>320</v>
      </c>
      <c r="U84" s="6">
        <v>320</v>
      </c>
      <c r="V84" s="6">
        <v>330</v>
      </c>
      <c r="W84" s="6">
        <v>335.52</v>
      </c>
      <c r="X84" s="6">
        <v>340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90</v>
      </c>
      <c r="E85" s="6">
        <v>97.69</v>
      </c>
      <c r="F85" s="6">
        <v>100</v>
      </c>
      <c r="G85" s="6">
        <v>100</v>
      </c>
      <c r="H85" s="6">
        <v>100</v>
      </c>
      <c r="I85" s="6">
        <v>100</v>
      </c>
      <c r="J85" s="6">
        <v>60</v>
      </c>
      <c r="K85" s="6">
        <v>76.3</v>
      </c>
      <c r="L85" s="6">
        <v>90</v>
      </c>
      <c r="M85" s="6">
        <v>70</v>
      </c>
      <c r="N85" s="6">
        <v>73.19</v>
      </c>
      <c r="O85" s="6">
        <v>80</v>
      </c>
      <c r="P85" s="6">
        <v>60</v>
      </c>
      <c r="Q85" s="6">
        <v>60</v>
      </c>
      <c r="R85" s="6">
        <v>60</v>
      </c>
      <c r="S85" s="6">
        <v>60</v>
      </c>
      <c r="T85" s="6">
        <v>60</v>
      </c>
      <c r="U85" s="6">
        <v>60</v>
      </c>
      <c r="V85" s="6">
        <v>90</v>
      </c>
      <c r="W85" s="6">
        <v>93.22</v>
      </c>
      <c r="X85" s="6">
        <v>100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60</v>
      </c>
      <c r="E86" s="6">
        <v>60</v>
      </c>
      <c r="F86" s="6">
        <v>60</v>
      </c>
      <c r="G86" s="6">
        <v>50</v>
      </c>
      <c r="H86" s="6">
        <v>56.46</v>
      </c>
      <c r="I86" s="6">
        <v>60</v>
      </c>
      <c r="J86" s="6">
        <v>40</v>
      </c>
      <c r="K86" s="6">
        <v>54.58</v>
      </c>
      <c r="L86" s="6">
        <v>70</v>
      </c>
      <c r="M86" s="6">
        <v>40</v>
      </c>
      <c r="N86" s="6">
        <v>47.29</v>
      </c>
      <c r="O86" s="6">
        <v>50</v>
      </c>
      <c r="P86" s="6">
        <v>40</v>
      </c>
      <c r="Q86" s="6">
        <v>40</v>
      </c>
      <c r="R86" s="6">
        <v>40</v>
      </c>
      <c r="S86" s="6">
        <v>50</v>
      </c>
      <c r="T86" s="6">
        <v>56.46</v>
      </c>
      <c r="U86" s="6">
        <v>60</v>
      </c>
      <c r="V86" s="6">
        <v>70</v>
      </c>
      <c r="W86" s="6">
        <v>75.39</v>
      </c>
      <c r="X86" s="6">
        <v>80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60</v>
      </c>
      <c r="E87" s="6">
        <v>76.03</v>
      </c>
      <c r="F87" s="6">
        <v>90</v>
      </c>
      <c r="G87" s="6">
        <v>80</v>
      </c>
      <c r="H87" s="6">
        <v>80</v>
      </c>
      <c r="I87" s="6">
        <v>80</v>
      </c>
      <c r="J87" s="6">
        <v>60</v>
      </c>
      <c r="K87" s="6">
        <v>86.18</v>
      </c>
      <c r="L87" s="6">
        <v>120</v>
      </c>
      <c r="M87" s="6">
        <v>60</v>
      </c>
      <c r="N87" s="6">
        <v>72.680000000000007</v>
      </c>
      <c r="O87" s="6">
        <v>80</v>
      </c>
      <c r="P87" s="6">
        <v>60</v>
      </c>
      <c r="Q87" s="6">
        <v>60</v>
      </c>
      <c r="R87" s="6">
        <v>60</v>
      </c>
      <c r="S87" s="6">
        <v>80</v>
      </c>
      <c r="T87" s="6">
        <v>86.18</v>
      </c>
      <c r="U87" s="6">
        <v>100</v>
      </c>
      <c r="V87" s="6">
        <v>90</v>
      </c>
      <c r="W87" s="6">
        <v>99.78</v>
      </c>
      <c r="X87" s="6">
        <v>110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178</v>
      </c>
      <c r="E88" s="6">
        <v>179.78</v>
      </c>
      <c r="F88" s="6">
        <v>180</v>
      </c>
      <c r="G88" s="6">
        <v>180</v>
      </c>
      <c r="H88" s="6">
        <v>180</v>
      </c>
      <c r="I88" s="6">
        <v>180</v>
      </c>
      <c r="J88" s="6">
        <v>180</v>
      </c>
      <c r="K88" s="6">
        <v>184.05</v>
      </c>
      <c r="L88" s="6">
        <v>190</v>
      </c>
      <c r="M88" s="6">
        <v>175</v>
      </c>
      <c r="N88" s="6">
        <v>179.16</v>
      </c>
      <c r="O88" s="6">
        <v>180</v>
      </c>
      <c r="P88" s="6">
        <v>173</v>
      </c>
      <c r="Q88" s="6">
        <v>173</v>
      </c>
      <c r="R88" s="6">
        <v>173</v>
      </c>
      <c r="S88" s="6">
        <v>173</v>
      </c>
      <c r="T88" s="6">
        <v>174.33</v>
      </c>
      <c r="U88" s="6">
        <v>175</v>
      </c>
      <c r="V88" s="6">
        <v>180</v>
      </c>
      <c r="W88" s="6">
        <v>183.83</v>
      </c>
      <c r="X88" s="6">
        <v>190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250</v>
      </c>
      <c r="E89" s="6">
        <v>268.62</v>
      </c>
      <c r="F89" s="6">
        <v>280</v>
      </c>
      <c r="G89" s="6">
        <v>200</v>
      </c>
      <c r="H89" s="6">
        <v>213.12</v>
      </c>
      <c r="I89" s="6">
        <v>220</v>
      </c>
      <c r="J89" s="6">
        <v>240</v>
      </c>
      <c r="K89" s="6">
        <v>263.17</v>
      </c>
      <c r="L89" s="6">
        <v>280</v>
      </c>
      <c r="M89" s="6">
        <v>220</v>
      </c>
      <c r="N89" s="6">
        <v>234.91</v>
      </c>
      <c r="O89" s="6">
        <v>240</v>
      </c>
      <c r="P89" s="6">
        <v>240</v>
      </c>
      <c r="Q89" s="6">
        <v>240</v>
      </c>
      <c r="R89" s="6">
        <v>240</v>
      </c>
      <c r="S89" s="6">
        <v>200</v>
      </c>
      <c r="T89" s="6">
        <v>213.12</v>
      </c>
      <c r="U89" s="6">
        <v>220</v>
      </c>
      <c r="V89" s="6">
        <v>260</v>
      </c>
      <c r="W89" s="6">
        <v>261.08999999999997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70</v>
      </c>
      <c r="E90" s="6">
        <v>70</v>
      </c>
      <c r="F90" s="6">
        <v>70</v>
      </c>
      <c r="G90" s="6">
        <v>80</v>
      </c>
      <c r="H90" s="6">
        <v>80</v>
      </c>
      <c r="I90" s="6">
        <v>80</v>
      </c>
      <c r="J90" s="6">
        <v>70</v>
      </c>
      <c r="K90" s="6">
        <v>76.52</v>
      </c>
      <c r="L90" s="6">
        <v>80</v>
      </c>
      <c r="M90" s="6">
        <v>70</v>
      </c>
      <c r="N90" s="6">
        <v>70</v>
      </c>
      <c r="O90" s="6">
        <v>70</v>
      </c>
      <c r="P90" s="6">
        <v>70</v>
      </c>
      <c r="Q90" s="6">
        <v>70</v>
      </c>
      <c r="R90" s="6">
        <v>70</v>
      </c>
      <c r="S90" s="6">
        <v>70</v>
      </c>
      <c r="T90" s="6">
        <v>70</v>
      </c>
      <c r="U90" s="6">
        <v>70</v>
      </c>
      <c r="V90" s="6">
        <v>70</v>
      </c>
      <c r="W90" s="6">
        <v>70</v>
      </c>
      <c r="X90" s="6">
        <v>70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320</v>
      </c>
      <c r="E91" s="6">
        <v>320</v>
      </c>
      <c r="F91" s="6">
        <v>320</v>
      </c>
      <c r="G91" s="6">
        <v>320</v>
      </c>
      <c r="H91" s="6">
        <v>320</v>
      </c>
      <c r="I91" s="6">
        <v>320</v>
      </c>
      <c r="J91" s="6">
        <v>320</v>
      </c>
      <c r="K91" s="6">
        <v>320</v>
      </c>
      <c r="L91" s="6">
        <v>320</v>
      </c>
      <c r="M91" s="6">
        <v>320</v>
      </c>
      <c r="N91" s="6">
        <v>320</v>
      </c>
      <c r="O91" s="6">
        <v>320</v>
      </c>
      <c r="P91" s="6">
        <v>320</v>
      </c>
      <c r="Q91" s="6">
        <v>320</v>
      </c>
      <c r="R91" s="6">
        <v>320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350</v>
      </c>
      <c r="E92" s="6">
        <v>366.45</v>
      </c>
      <c r="F92" s="6">
        <v>380</v>
      </c>
      <c r="G92" s="6">
        <v>400</v>
      </c>
      <c r="H92" s="6">
        <v>425.06</v>
      </c>
      <c r="I92" s="6">
        <v>480</v>
      </c>
      <c r="J92" s="6">
        <v>360</v>
      </c>
      <c r="K92" s="6">
        <v>441.56</v>
      </c>
      <c r="L92" s="6">
        <v>560</v>
      </c>
      <c r="M92" s="6">
        <v>360</v>
      </c>
      <c r="N92" s="6">
        <v>384.73</v>
      </c>
      <c r="O92" s="6">
        <v>400</v>
      </c>
      <c r="P92" s="6">
        <v>300</v>
      </c>
      <c r="Q92" s="6">
        <v>330.19</v>
      </c>
      <c r="R92" s="6">
        <v>400</v>
      </c>
      <c r="S92" s="6">
        <v>280</v>
      </c>
      <c r="T92" s="6">
        <v>280</v>
      </c>
      <c r="U92" s="6">
        <v>280</v>
      </c>
      <c r="V92" s="6">
        <v>300</v>
      </c>
      <c r="W92" s="6">
        <v>388.5</v>
      </c>
      <c r="X92" s="6">
        <v>500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355.31</v>
      </c>
      <c r="L94" s="6">
        <v>400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220</v>
      </c>
      <c r="W94" s="6">
        <v>239.57</v>
      </c>
      <c r="X94" s="6">
        <v>250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183.7</v>
      </c>
      <c r="L95" s="6">
        <v>200</v>
      </c>
      <c r="M95" s="6">
        <v>160</v>
      </c>
      <c r="N95" s="6">
        <v>172.25</v>
      </c>
      <c r="O95" s="6">
        <v>180</v>
      </c>
      <c r="P95" s="6">
        <v>150</v>
      </c>
      <c r="Q95" s="6">
        <v>154.91999999999999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60</v>
      </c>
      <c r="Q96" s="6">
        <v>60</v>
      </c>
      <c r="R96" s="6">
        <v>60</v>
      </c>
      <c r="S96" s="6">
        <v>70</v>
      </c>
      <c r="T96" s="6">
        <v>70</v>
      </c>
      <c r="U96" s="6">
        <v>70</v>
      </c>
      <c r="V96" s="6">
        <v>40</v>
      </c>
      <c r="W96" s="6">
        <v>47.37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731.42</v>
      </c>
      <c r="L98" s="6">
        <v>750</v>
      </c>
      <c r="M98" s="6">
        <v>500</v>
      </c>
      <c r="N98" s="6">
        <v>532.79999999999995</v>
      </c>
      <c r="O98" s="6">
        <v>550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629.4</v>
      </c>
      <c r="L99" s="6">
        <v>700</v>
      </c>
      <c r="M99" s="6">
        <v>450</v>
      </c>
      <c r="N99" s="6">
        <v>476.9</v>
      </c>
      <c r="O99" s="6">
        <v>500</v>
      </c>
      <c r="P99" s="6">
        <v>220</v>
      </c>
      <c r="Q99" s="6">
        <v>229.58</v>
      </c>
      <c r="R99" s="6">
        <v>250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720.79</v>
      </c>
      <c r="L100" s="6">
        <v>750</v>
      </c>
      <c r="M100" s="6">
        <v>500</v>
      </c>
      <c r="N100" s="6">
        <v>500</v>
      </c>
      <c r="O100" s="6">
        <v>500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300</v>
      </c>
      <c r="K101" s="6">
        <v>336.11</v>
      </c>
      <c r="L101" s="6">
        <v>400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300</v>
      </c>
      <c r="T101" s="6">
        <v>332.47</v>
      </c>
      <c r="U101" s="6">
        <v>350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5.66</v>
      </c>
      <c r="E105" s="6">
        <v>5.66</v>
      </c>
      <c r="F105" s="6">
        <v>5.66</v>
      </c>
      <c r="G105" s="6">
        <v>5.66</v>
      </c>
      <c r="H105" s="6">
        <v>5.66</v>
      </c>
      <c r="I105" s="6">
        <v>5.66</v>
      </c>
      <c r="J105" s="6">
        <v>5.66</v>
      </c>
      <c r="K105" s="6">
        <v>5.66</v>
      </c>
      <c r="L105" s="6">
        <v>5.66</v>
      </c>
      <c r="M105" s="6">
        <v>5.66</v>
      </c>
      <c r="N105" s="6">
        <v>5.66</v>
      </c>
      <c r="O105" s="6">
        <v>5.66</v>
      </c>
      <c r="P105" s="6">
        <v>5.66</v>
      </c>
      <c r="Q105" s="6">
        <v>5.66</v>
      </c>
      <c r="R105" s="6">
        <v>5.66</v>
      </c>
      <c r="S105" s="6">
        <v>5.66</v>
      </c>
      <c r="T105" s="6">
        <v>5.66</v>
      </c>
      <c r="U105" s="6">
        <v>5.66</v>
      </c>
      <c r="V105" s="6">
        <v>5.66</v>
      </c>
      <c r="W105" s="6">
        <v>5.66</v>
      </c>
      <c r="X105" s="6">
        <v>5.66</v>
      </c>
      <c r="Y105" s="7">
        <v>41</v>
      </c>
    </row>
    <row r="106" spans="1:25" x14ac:dyDescent="0.25">
      <c r="A106" s="5">
        <v>42</v>
      </c>
      <c r="B106" s="5" t="s">
        <v>157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1400</v>
      </c>
      <c r="E107" s="6">
        <v>1440.97</v>
      </c>
      <c r="F107" s="6">
        <v>1500</v>
      </c>
      <c r="G107" s="6">
        <v>1600</v>
      </c>
      <c r="H107" s="6">
        <v>1600</v>
      </c>
      <c r="I107" s="6">
        <v>1600</v>
      </c>
      <c r="J107" s="6">
        <v>1200</v>
      </c>
      <c r="K107" s="6">
        <v>1317</v>
      </c>
      <c r="L107" s="6">
        <v>1500</v>
      </c>
      <c r="M107" s="6">
        <v>1100</v>
      </c>
      <c r="N107" s="6">
        <v>1116.42</v>
      </c>
      <c r="O107" s="6">
        <v>1150</v>
      </c>
      <c r="P107" s="6">
        <v>900</v>
      </c>
      <c r="Q107" s="6">
        <v>900</v>
      </c>
      <c r="R107" s="6">
        <v>900</v>
      </c>
      <c r="S107" s="6">
        <v>1100</v>
      </c>
      <c r="T107" s="6">
        <v>1165.7</v>
      </c>
      <c r="U107" s="6">
        <v>1200</v>
      </c>
      <c r="V107" s="6">
        <v>1050</v>
      </c>
      <c r="W107" s="6">
        <v>1171.18</v>
      </c>
      <c r="X107" s="6">
        <v>1300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400</v>
      </c>
      <c r="N108" s="6">
        <v>432.67</v>
      </c>
      <c r="O108" s="6">
        <v>450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120</v>
      </c>
      <c r="T109" s="6">
        <v>120</v>
      </c>
      <c r="U109" s="6">
        <v>120</v>
      </c>
      <c r="V109" s="6">
        <v>130</v>
      </c>
      <c r="W109" s="6">
        <v>130</v>
      </c>
      <c r="X109" s="6">
        <v>130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273.08999999999997</v>
      </c>
      <c r="E111" s="6">
        <v>273.29000000000002</v>
      </c>
      <c r="F111" s="6">
        <v>273.52999999999997</v>
      </c>
      <c r="G111" s="6">
        <v>273.48</v>
      </c>
      <c r="H111" s="6">
        <v>273.70999999999998</v>
      </c>
      <c r="I111" s="6">
        <v>273.89</v>
      </c>
      <c r="J111" s="6">
        <v>273.18</v>
      </c>
      <c r="K111" s="6">
        <v>273.18</v>
      </c>
      <c r="L111" s="6">
        <v>273.18</v>
      </c>
      <c r="M111" s="6">
        <v>274.11</v>
      </c>
      <c r="N111" s="6">
        <v>274.29000000000002</v>
      </c>
      <c r="O111" s="6">
        <v>274.57</v>
      </c>
      <c r="P111" s="6">
        <v>273.08999999999997</v>
      </c>
      <c r="Q111" s="6">
        <v>273.08999999999997</v>
      </c>
      <c r="R111" s="6">
        <v>273.08999999999997</v>
      </c>
      <c r="S111" s="6">
        <v>273.44</v>
      </c>
      <c r="T111" s="6">
        <v>273.44</v>
      </c>
      <c r="U111" s="6">
        <v>273.44</v>
      </c>
      <c r="V111" s="6">
        <v>273.10000000000002</v>
      </c>
      <c r="W111" s="6">
        <v>273.10000000000002</v>
      </c>
      <c r="X111" s="6">
        <v>273.10000000000002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285.25</v>
      </c>
      <c r="E112" s="6">
        <v>285.44</v>
      </c>
      <c r="F112" s="6">
        <v>285.75</v>
      </c>
      <c r="G112" s="6">
        <v>285.60000000000002</v>
      </c>
      <c r="H112" s="6">
        <v>285.88</v>
      </c>
      <c r="I112" s="6">
        <v>286.08999999999997</v>
      </c>
      <c r="J112" s="6">
        <v>285.38</v>
      </c>
      <c r="K112" s="6">
        <v>285.38</v>
      </c>
      <c r="L112" s="6">
        <v>285.38</v>
      </c>
      <c r="M112" s="6">
        <v>286.3</v>
      </c>
      <c r="N112" s="6">
        <v>286.39999999999998</v>
      </c>
      <c r="O112" s="6">
        <v>286.7</v>
      </c>
      <c r="P112" s="6">
        <v>285.29000000000002</v>
      </c>
      <c r="Q112" s="6">
        <v>285.29000000000002</v>
      </c>
      <c r="R112" s="6">
        <v>285.29000000000002</v>
      </c>
      <c r="S112" s="6">
        <v>285.64</v>
      </c>
      <c r="T112" s="6">
        <v>285.64</v>
      </c>
      <c r="U112" s="6">
        <v>285.64</v>
      </c>
      <c r="V112" s="6">
        <v>285.3</v>
      </c>
      <c r="W112" s="6">
        <v>285.3</v>
      </c>
      <c r="X112" s="6">
        <v>285.3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3150</v>
      </c>
      <c r="E113" s="6">
        <v>3150</v>
      </c>
      <c r="F113" s="6">
        <v>3150</v>
      </c>
      <c r="G113" s="6">
        <v>3300</v>
      </c>
      <c r="H113" s="6">
        <v>3300</v>
      </c>
      <c r="I113" s="6">
        <v>3300</v>
      </c>
      <c r="J113" s="6">
        <v>2684</v>
      </c>
      <c r="K113" s="6">
        <v>2743.14</v>
      </c>
      <c r="L113" s="6">
        <v>2800</v>
      </c>
      <c r="M113" s="6">
        <v>2975.85</v>
      </c>
      <c r="N113" s="6">
        <v>3014.62</v>
      </c>
      <c r="O113" s="6">
        <v>3034.2</v>
      </c>
      <c r="P113" s="6">
        <v>2920</v>
      </c>
      <c r="Q113" s="6">
        <v>2920</v>
      </c>
      <c r="R113" s="6">
        <v>2920</v>
      </c>
      <c r="S113" s="6">
        <v>2750</v>
      </c>
      <c r="T113" s="6">
        <v>2750</v>
      </c>
      <c r="U113" s="6">
        <v>2750</v>
      </c>
      <c r="V113" s="6">
        <v>2720</v>
      </c>
      <c r="W113" s="6">
        <v>2776.25</v>
      </c>
      <c r="X113" s="6">
        <v>2805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99.74</v>
      </c>
      <c r="K115" s="6">
        <v>115.64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110</v>
      </c>
      <c r="Q115" s="6">
        <v>110</v>
      </c>
      <c r="R115" s="6">
        <v>110</v>
      </c>
      <c r="S115" s="6">
        <v>118.6</v>
      </c>
      <c r="T115" s="6">
        <v>118.6</v>
      </c>
      <c r="U115" s="6">
        <v>118.6</v>
      </c>
      <c r="V115" s="6">
        <v>99.74</v>
      </c>
      <c r="W115" s="6">
        <v>99.74</v>
      </c>
      <c r="X115" s="6">
        <v>99.74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8" t="s">
        <v>4</v>
      </c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"/>
    </row>
    <row r="118" spans="1:25" ht="20.25" x14ac:dyDescent="0.3">
      <c r="A118" s="3"/>
      <c r="B118" s="3"/>
      <c r="C118" s="3"/>
      <c r="D118" s="30" t="s">
        <v>5</v>
      </c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"/>
    </row>
    <row r="119" spans="1:25" x14ac:dyDescent="0.25">
      <c r="A119" s="4" t="s">
        <v>0</v>
      </c>
      <c r="B119" s="4"/>
      <c r="C119" s="4"/>
      <c r="D119" s="33" t="s">
        <v>97</v>
      </c>
      <c r="E119" s="33"/>
      <c r="F119" s="33"/>
      <c r="G119" s="33" t="s">
        <v>98</v>
      </c>
      <c r="H119" s="33"/>
      <c r="I119" s="33"/>
      <c r="J119" s="33" t="s">
        <v>99</v>
      </c>
      <c r="K119" s="33"/>
      <c r="L119" s="33"/>
      <c r="M119" s="33" t="s">
        <v>100</v>
      </c>
      <c r="N119" s="33"/>
      <c r="O119" s="33"/>
      <c r="P119" s="33" t="s">
        <v>88</v>
      </c>
      <c r="Q119" s="33"/>
      <c r="R119" s="34" t="s">
        <v>89</v>
      </c>
      <c r="S119" s="34"/>
      <c r="T119" s="33" t="s">
        <v>90</v>
      </c>
      <c r="U119" s="33"/>
      <c r="V119" s="33"/>
      <c r="W119" s="33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2" t="s">
        <v>6</v>
      </c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1370</v>
      </c>
      <c r="E123" s="6">
        <v>1379.93</v>
      </c>
      <c r="F123" s="6">
        <v>1400</v>
      </c>
      <c r="G123" s="6">
        <v>1540</v>
      </c>
      <c r="H123" s="6">
        <v>1549.98</v>
      </c>
      <c r="I123" s="6">
        <v>1560</v>
      </c>
      <c r="J123" s="6">
        <v>1600</v>
      </c>
      <c r="K123" s="6">
        <v>1600</v>
      </c>
      <c r="L123" s="6">
        <v>1600</v>
      </c>
      <c r="M123" s="6">
        <v>1350</v>
      </c>
      <c r="N123" s="6">
        <v>1474.42</v>
      </c>
      <c r="O123" s="6">
        <v>1750</v>
      </c>
      <c r="P123" s="6">
        <v>1483.11</v>
      </c>
      <c r="Q123" s="6">
        <v>1912.43</v>
      </c>
      <c r="R123" s="6">
        <f t="shared" ref="R123:R154" si="0">ROUND(N123/P123* 100 - 100,2)</f>
        <v>-0.59</v>
      </c>
      <c r="S123" s="6">
        <f t="shared" ref="S123:S154" si="1">ROUND(N123/Q123* 100 - 100,2)</f>
        <v>-22.9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140</v>
      </c>
      <c r="F124" s="6">
        <v>140</v>
      </c>
      <c r="G124" s="6">
        <v>260</v>
      </c>
      <c r="H124" s="6">
        <v>269.92</v>
      </c>
      <c r="I124" s="6">
        <v>280</v>
      </c>
      <c r="J124" s="6">
        <v>200</v>
      </c>
      <c r="K124" s="6">
        <v>203.28</v>
      </c>
      <c r="L124" s="6">
        <v>210</v>
      </c>
      <c r="M124" s="6">
        <v>140</v>
      </c>
      <c r="N124" s="6">
        <v>207.53</v>
      </c>
      <c r="O124" s="6">
        <v>290</v>
      </c>
      <c r="P124" s="6">
        <v>207.53</v>
      </c>
      <c r="Q124" s="6">
        <v>208.46</v>
      </c>
      <c r="R124" s="6">
        <f t="shared" si="0"/>
        <v>0</v>
      </c>
      <c r="S124" s="6">
        <f t="shared" si="1"/>
        <v>-0.45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150</v>
      </c>
      <c r="E125" s="6">
        <v>150</v>
      </c>
      <c r="F125" s="6">
        <v>150</v>
      </c>
      <c r="G125" s="6">
        <v>150</v>
      </c>
      <c r="H125" s="6">
        <v>159.87</v>
      </c>
      <c r="I125" s="6">
        <v>170</v>
      </c>
      <c r="J125" s="6">
        <v>150</v>
      </c>
      <c r="K125" s="6">
        <v>150</v>
      </c>
      <c r="L125" s="6">
        <v>150</v>
      </c>
      <c r="M125" s="6">
        <v>110</v>
      </c>
      <c r="N125" s="6">
        <v>154.22</v>
      </c>
      <c r="O125" s="6">
        <v>200</v>
      </c>
      <c r="P125" s="6">
        <v>154.41</v>
      </c>
      <c r="Q125" s="6">
        <v>163.04</v>
      </c>
      <c r="R125" s="6">
        <f t="shared" si="0"/>
        <v>-0.12</v>
      </c>
      <c r="S125" s="6">
        <f t="shared" si="1"/>
        <v>-5.41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100</v>
      </c>
      <c r="K126" s="6">
        <v>100</v>
      </c>
      <c r="L126" s="6">
        <v>100</v>
      </c>
      <c r="M126" s="6">
        <v>100</v>
      </c>
      <c r="N126" s="6">
        <v>108.83</v>
      </c>
      <c r="O126" s="6">
        <v>120</v>
      </c>
      <c r="P126" s="6">
        <v>108.83</v>
      </c>
      <c r="Q126" s="6">
        <v>110.75</v>
      </c>
      <c r="R126" s="6">
        <f t="shared" si="0"/>
        <v>0</v>
      </c>
      <c r="S126" s="6">
        <f t="shared" si="1"/>
        <v>-1.73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900</v>
      </c>
      <c r="E127" s="6">
        <v>900</v>
      </c>
      <c r="F127" s="6">
        <v>900</v>
      </c>
      <c r="G127" s="6">
        <v>1000</v>
      </c>
      <c r="H127" s="6">
        <v>1049.21</v>
      </c>
      <c r="I127" s="6">
        <v>1100</v>
      </c>
      <c r="J127" s="6">
        <v>1000</v>
      </c>
      <c r="K127" s="6">
        <v>1000</v>
      </c>
      <c r="L127" s="6">
        <v>1000</v>
      </c>
      <c r="M127" s="6">
        <v>800</v>
      </c>
      <c r="N127" s="6">
        <v>1113.24</v>
      </c>
      <c r="O127" s="6">
        <v>1400</v>
      </c>
      <c r="P127" s="6">
        <v>1112.08</v>
      </c>
      <c r="Q127" s="6">
        <v>975.12</v>
      </c>
      <c r="R127" s="6">
        <f t="shared" si="0"/>
        <v>0.1</v>
      </c>
      <c r="S127" s="6">
        <f t="shared" si="1"/>
        <v>14.16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1600</v>
      </c>
      <c r="E128" s="6">
        <v>1600</v>
      </c>
      <c r="F128" s="6">
        <v>1600</v>
      </c>
      <c r="G128" s="6">
        <v>2000</v>
      </c>
      <c r="H128" s="6">
        <v>2073.86</v>
      </c>
      <c r="I128" s="6">
        <v>2200</v>
      </c>
      <c r="J128" s="6">
        <v>1700</v>
      </c>
      <c r="K128" s="6">
        <v>1766.03</v>
      </c>
      <c r="L128" s="6">
        <v>1800</v>
      </c>
      <c r="M128" s="6">
        <v>1600</v>
      </c>
      <c r="N128" s="6">
        <v>2048.77</v>
      </c>
      <c r="O128" s="6">
        <v>2450</v>
      </c>
      <c r="P128" s="6">
        <v>2046.01</v>
      </c>
      <c r="Q128" s="6">
        <v>1909.8</v>
      </c>
      <c r="R128" s="6">
        <f t="shared" si="0"/>
        <v>0.13</v>
      </c>
      <c r="S128" s="6">
        <f t="shared" si="1"/>
        <v>7.28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415</v>
      </c>
      <c r="E129" s="6">
        <v>415</v>
      </c>
      <c r="F129" s="6">
        <v>415</v>
      </c>
      <c r="G129" s="6">
        <v>430</v>
      </c>
      <c r="H129" s="6">
        <v>442.45</v>
      </c>
      <c r="I129" s="6">
        <v>450</v>
      </c>
      <c r="J129" s="6">
        <v>450</v>
      </c>
      <c r="K129" s="6">
        <v>453.31</v>
      </c>
      <c r="L129" s="6">
        <v>460</v>
      </c>
      <c r="M129" s="6">
        <v>375</v>
      </c>
      <c r="N129" s="6">
        <v>403.25</v>
      </c>
      <c r="O129" s="6">
        <v>460</v>
      </c>
      <c r="P129" s="6">
        <v>423.39</v>
      </c>
      <c r="Q129" s="6">
        <v>456.75</v>
      </c>
      <c r="R129" s="6">
        <f t="shared" si="0"/>
        <v>-4.76</v>
      </c>
      <c r="S129" s="6">
        <f t="shared" si="1"/>
        <v>-11.71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170</v>
      </c>
      <c r="E130" s="6">
        <v>176.6</v>
      </c>
      <c r="F130" s="6">
        <v>180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201.5</v>
      </c>
      <c r="O130" s="6">
        <v>250</v>
      </c>
      <c r="P130" s="6">
        <v>201.5</v>
      </c>
      <c r="Q130" s="6">
        <v>194.63</v>
      </c>
      <c r="R130" s="6">
        <f t="shared" si="0"/>
        <v>0</v>
      </c>
      <c r="S130" s="6">
        <f t="shared" si="1"/>
        <v>3.53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236.45</v>
      </c>
      <c r="O131" s="6">
        <v>360</v>
      </c>
      <c r="P131" s="6">
        <v>236.45</v>
      </c>
      <c r="Q131" s="6">
        <v>228.2</v>
      </c>
      <c r="R131" s="6">
        <f t="shared" si="0"/>
        <v>0</v>
      </c>
      <c r="S131" s="6">
        <f t="shared" si="1"/>
        <v>3.62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1000</v>
      </c>
      <c r="E132" s="6">
        <v>1016.4</v>
      </c>
      <c r="F132" s="6">
        <v>1050</v>
      </c>
      <c r="G132" s="6">
        <v>1100</v>
      </c>
      <c r="H132" s="6">
        <v>1100</v>
      </c>
      <c r="I132" s="6">
        <v>1100</v>
      </c>
      <c r="J132" s="6">
        <v>1100</v>
      </c>
      <c r="K132" s="6">
        <v>1100</v>
      </c>
      <c r="L132" s="6">
        <v>1100</v>
      </c>
      <c r="M132" s="6">
        <v>1000</v>
      </c>
      <c r="N132" s="6">
        <v>1088.75</v>
      </c>
      <c r="O132" s="6">
        <v>1150</v>
      </c>
      <c r="P132" s="6">
        <v>1083.45</v>
      </c>
      <c r="Q132" s="6">
        <v>1030.96</v>
      </c>
      <c r="R132" s="6">
        <f t="shared" si="0"/>
        <v>0.49</v>
      </c>
      <c r="S132" s="6">
        <f t="shared" si="1"/>
        <v>5.61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300</v>
      </c>
      <c r="E133" s="6">
        <v>300</v>
      </c>
      <c r="F133" s="6">
        <v>300</v>
      </c>
      <c r="G133" s="6">
        <v>290</v>
      </c>
      <c r="H133" s="6">
        <v>294.97000000000003</v>
      </c>
      <c r="I133" s="6">
        <v>300</v>
      </c>
      <c r="J133" s="6">
        <v>280</v>
      </c>
      <c r="K133" s="6">
        <v>286.51</v>
      </c>
      <c r="L133" s="6">
        <v>300</v>
      </c>
      <c r="M133" s="6">
        <v>270</v>
      </c>
      <c r="N133" s="6">
        <v>289.75</v>
      </c>
      <c r="O133" s="6">
        <v>310</v>
      </c>
      <c r="P133" s="6">
        <v>284.64</v>
      </c>
      <c r="Q133" s="6">
        <v>261.17</v>
      </c>
      <c r="R133" s="6">
        <f t="shared" si="0"/>
        <v>1.8</v>
      </c>
      <c r="S133" s="6">
        <f t="shared" si="1"/>
        <v>10.94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450</v>
      </c>
      <c r="E134" s="6">
        <v>466.08</v>
      </c>
      <c r="F134" s="6">
        <v>500</v>
      </c>
      <c r="G134" s="6">
        <v>570</v>
      </c>
      <c r="H134" s="6">
        <v>597.21</v>
      </c>
      <c r="I134" s="6">
        <v>620</v>
      </c>
      <c r="J134" s="6">
        <v>580</v>
      </c>
      <c r="K134" s="6">
        <v>593.26</v>
      </c>
      <c r="L134" s="6">
        <v>600</v>
      </c>
      <c r="M134" s="6">
        <v>400</v>
      </c>
      <c r="N134" s="6">
        <v>526.51</v>
      </c>
      <c r="O134" s="6">
        <v>660</v>
      </c>
      <c r="P134" s="6">
        <v>526.51</v>
      </c>
      <c r="Q134" s="6">
        <v>497.37</v>
      </c>
      <c r="R134" s="6">
        <f t="shared" si="0"/>
        <v>0</v>
      </c>
      <c r="S134" s="6">
        <f t="shared" si="1"/>
        <v>5.86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3000</v>
      </c>
      <c r="E135" s="6">
        <v>3000</v>
      </c>
      <c r="F135" s="6">
        <v>3000</v>
      </c>
      <c r="G135" s="6">
        <v>2865</v>
      </c>
      <c r="H135" s="6">
        <v>2865</v>
      </c>
      <c r="I135" s="6">
        <v>2865</v>
      </c>
      <c r="J135" s="6">
        <v>2865</v>
      </c>
      <c r="K135" s="6">
        <v>2865</v>
      </c>
      <c r="L135" s="6">
        <v>2865</v>
      </c>
      <c r="M135" s="6">
        <v>2800</v>
      </c>
      <c r="N135" s="6">
        <v>2872.88</v>
      </c>
      <c r="O135" s="6">
        <v>3000</v>
      </c>
      <c r="P135" s="6">
        <v>2872.88</v>
      </c>
      <c r="Q135" s="6">
        <v>2678.52</v>
      </c>
      <c r="R135" s="6">
        <f t="shared" si="0"/>
        <v>0</v>
      </c>
      <c r="S135" s="6">
        <f t="shared" si="1"/>
        <v>7.26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1425</v>
      </c>
      <c r="E136" s="6">
        <v>1425</v>
      </c>
      <c r="F136" s="6">
        <v>1425</v>
      </c>
      <c r="G136" s="6">
        <v>1460</v>
      </c>
      <c r="H136" s="6">
        <v>1460</v>
      </c>
      <c r="I136" s="6">
        <v>1460</v>
      </c>
      <c r="J136" s="6">
        <v>1480</v>
      </c>
      <c r="K136" s="6">
        <v>1480</v>
      </c>
      <c r="L136" s="6">
        <v>1480</v>
      </c>
      <c r="M136" s="6">
        <v>1425</v>
      </c>
      <c r="N136" s="6">
        <v>1461.7</v>
      </c>
      <c r="O136" s="6">
        <v>1485</v>
      </c>
      <c r="P136" s="6">
        <v>1461.7</v>
      </c>
      <c r="Q136" s="6">
        <v>1301.2</v>
      </c>
      <c r="R136" s="6">
        <f t="shared" si="0"/>
        <v>0</v>
      </c>
      <c r="S136" s="6">
        <f t="shared" si="1"/>
        <v>12.33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550</v>
      </c>
      <c r="E137" s="6">
        <v>550</v>
      </c>
      <c r="F137" s="6">
        <v>550</v>
      </c>
      <c r="G137" s="6">
        <v>569</v>
      </c>
      <c r="H137" s="6">
        <v>569</v>
      </c>
      <c r="I137" s="6">
        <v>569</v>
      </c>
      <c r="J137" s="6">
        <v>580</v>
      </c>
      <c r="K137" s="6">
        <v>580</v>
      </c>
      <c r="L137" s="6">
        <v>580</v>
      </c>
      <c r="M137" s="6">
        <v>550</v>
      </c>
      <c r="N137" s="6">
        <v>568.47</v>
      </c>
      <c r="O137" s="6">
        <v>580</v>
      </c>
      <c r="P137" s="6">
        <v>568.47</v>
      </c>
      <c r="Q137" s="6">
        <v>507.81</v>
      </c>
      <c r="R137" s="6">
        <f t="shared" si="0"/>
        <v>0</v>
      </c>
      <c r="S137" s="6">
        <f t="shared" si="1"/>
        <v>11.95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150</v>
      </c>
      <c r="E138" s="6">
        <v>165.1</v>
      </c>
      <c r="F138" s="6">
        <v>200</v>
      </c>
      <c r="G138" s="6">
        <v>120</v>
      </c>
      <c r="H138" s="6">
        <v>134.66</v>
      </c>
      <c r="I138" s="6">
        <v>150</v>
      </c>
      <c r="J138" s="6">
        <v>150</v>
      </c>
      <c r="K138" s="6">
        <v>165.1</v>
      </c>
      <c r="L138" s="6">
        <v>200</v>
      </c>
      <c r="M138" s="6">
        <v>100</v>
      </c>
      <c r="N138" s="6">
        <v>162.66</v>
      </c>
      <c r="O138" s="6">
        <v>300</v>
      </c>
      <c r="P138" s="6">
        <v>167.64</v>
      </c>
      <c r="Q138" s="6">
        <v>148.82</v>
      </c>
      <c r="R138" s="6">
        <f t="shared" si="0"/>
        <v>-2.97</v>
      </c>
      <c r="S138" s="6">
        <f t="shared" si="1"/>
        <v>9.3000000000000007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280</v>
      </c>
      <c r="E139" s="6">
        <v>280</v>
      </c>
      <c r="F139" s="6">
        <v>280</v>
      </c>
      <c r="G139" s="6">
        <v>320</v>
      </c>
      <c r="H139" s="6">
        <v>329.94</v>
      </c>
      <c r="I139" s="6">
        <v>340</v>
      </c>
      <c r="J139" s="6">
        <v>280</v>
      </c>
      <c r="K139" s="6">
        <v>286.51</v>
      </c>
      <c r="L139" s="6">
        <v>300</v>
      </c>
      <c r="M139" s="6">
        <v>260</v>
      </c>
      <c r="N139" s="6">
        <v>295.8</v>
      </c>
      <c r="O139" s="6">
        <v>370</v>
      </c>
      <c r="P139" s="6">
        <v>296.5</v>
      </c>
      <c r="Q139" s="6">
        <v>325.52</v>
      </c>
      <c r="R139" s="6">
        <f t="shared" si="0"/>
        <v>-0.24</v>
      </c>
      <c r="S139" s="6">
        <f t="shared" si="1"/>
        <v>-9.1300000000000008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380</v>
      </c>
      <c r="E140" s="6">
        <v>380</v>
      </c>
      <c r="F140" s="6">
        <v>380</v>
      </c>
      <c r="G140" s="6">
        <v>440</v>
      </c>
      <c r="H140" s="6">
        <v>449.95</v>
      </c>
      <c r="I140" s="6">
        <v>460</v>
      </c>
      <c r="J140" s="6">
        <v>430</v>
      </c>
      <c r="K140" s="6">
        <v>430</v>
      </c>
      <c r="L140" s="6">
        <v>430</v>
      </c>
      <c r="M140" s="6">
        <v>340</v>
      </c>
      <c r="N140" s="6">
        <v>391.62</v>
      </c>
      <c r="O140" s="6">
        <v>460</v>
      </c>
      <c r="P140" s="6">
        <v>397.77</v>
      </c>
      <c r="Q140" s="6">
        <v>342.71</v>
      </c>
      <c r="R140" s="6">
        <f t="shared" si="0"/>
        <v>-1.55</v>
      </c>
      <c r="S140" s="6">
        <f t="shared" si="1"/>
        <v>14.27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460</v>
      </c>
      <c r="E141" s="6">
        <v>460</v>
      </c>
      <c r="F141" s="6">
        <v>460</v>
      </c>
      <c r="G141" s="6">
        <v>500</v>
      </c>
      <c r="H141" s="6">
        <v>509.96</v>
      </c>
      <c r="I141" s="6">
        <v>520</v>
      </c>
      <c r="J141" s="6">
        <v>400</v>
      </c>
      <c r="K141" s="6">
        <v>416.02</v>
      </c>
      <c r="L141" s="6">
        <v>450</v>
      </c>
      <c r="M141" s="6">
        <v>400</v>
      </c>
      <c r="N141" s="6">
        <v>453.16</v>
      </c>
      <c r="O141" s="6">
        <v>530</v>
      </c>
      <c r="P141" s="6">
        <v>455.96</v>
      </c>
      <c r="Q141" s="6">
        <v>576.54</v>
      </c>
      <c r="R141" s="6">
        <f t="shared" si="0"/>
        <v>-0.61</v>
      </c>
      <c r="S141" s="6">
        <f t="shared" si="1"/>
        <v>-21.4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300</v>
      </c>
      <c r="E142" s="6">
        <v>300</v>
      </c>
      <c r="F142" s="6">
        <v>300</v>
      </c>
      <c r="G142" s="6">
        <v>340</v>
      </c>
      <c r="H142" s="6">
        <v>349.94</v>
      </c>
      <c r="I142" s="6">
        <v>360</v>
      </c>
      <c r="J142" s="6">
        <v>340</v>
      </c>
      <c r="K142" s="6">
        <v>346.54</v>
      </c>
      <c r="L142" s="6">
        <v>360</v>
      </c>
      <c r="M142" s="6">
        <v>270</v>
      </c>
      <c r="N142" s="6">
        <v>311.05</v>
      </c>
      <c r="O142" s="6">
        <v>400</v>
      </c>
      <c r="P142" s="6">
        <v>312.85000000000002</v>
      </c>
      <c r="Q142" s="6">
        <v>341.55</v>
      </c>
      <c r="R142" s="6">
        <f t="shared" si="0"/>
        <v>-0.57999999999999996</v>
      </c>
      <c r="S142" s="6">
        <f t="shared" si="1"/>
        <v>-8.93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60</v>
      </c>
      <c r="E143" s="6">
        <v>66.489999999999995</v>
      </c>
      <c r="F143" s="6">
        <v>70</v>
      </c>
      <c r="G143" s="6">
        <v>60</v>
      </c>
      <c r="H143" s="6">
        <v>72.150000000000006</v>
      </c>
      <c r="I143" s="6">
        <v>80</v>
      </c>
      <c r="J143" s="6">
        <v>80</v>
      </c>
      <c r="K143" s="6">
        <v>86.18</v>
      </c>
      <c r="L143" s="6">
        <v>100</v>
      </c>
      <c r="M143" s="6">
        <v>60</v>
      </c>
      <c r="N143" s="6">
        <v>83.48</v>
      </c>
      <c r="O143" s="6">
        <v>120</v>
      </c>
      <c r="P143" s="6">
        <v>84.09</v>
      </c>
      <c r="Q143" s="6">
        <v>99.32</v>
      </c>
      <c r="R143" s="6">
        <f t="shared" si="0"/>
        <v>-0.73</v>
      </c>
      <c r="S143" s="6">
        <f t="shared" si="1"/>
        <v>-15.95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60</v>
      </c>
      <c r="E144" s="6">
        <v>60</v>
      </c>
      <c r="F144" s="6">
        <v>60</v>
      </c>
      <c r="G144" s="6">
        <v>40</v>
      </c>
      <c r="H144" s="6">
        <v>44.81</v>
      </c>
      <c r="I144" s="6">
        <v>50</v>
      </c>
      <c r="J144" s="6">
        <v>50</v>
      </c>
      <c r="K144" s="6">
        <v>50</v>
      </c>
      <c r="L144" s="6">
        <v>50</v>
      </c>
      <c r="M144" s="6">
        <v>40</v>
      </c>
      <c r="N144" s="6">
        <v>56.01</v>
      </c>
      <c r="O144" s="6">
        <v>90</v>
      </c>
      <c r="P144" s="6">
        <v>56</v>
      </c>
      <c r="Q144" s="6">
        <v>110.52</v>
      </c>
      <c r="R144" s="6">
        <f t="shared" si="0"/>
        <v>0.02</v>
      </c>
      <c r="S144" s="6">
        <f t="shared" si="1"/>
        <v>-49.32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60</v>
      </c>
      <c r="E145" s="6">
        <v>60</v>
      </c>
      <c r="F145" s="6">
        <v>60</v>
      </c>
      <c r="G145" s="6">
        <v>40</v>
      </c>
      <c r="H145" s="6">
        <v>44.81</v>
      </c>
      <c r="I145" s="6">
        <v>50</v>
      </c>
      <c r="J145" s="6">
        <v>60</v>
      </c>
      <c r="K145" s="6">
        <v>63.16</v>
      </c>
      <c r="L145" s="6">
        <v>70</v>
      </c>
      <c r="M145" s="6">
        <v>40</v>
      </c>
      <c r="N145" s="6">
        <v>82.14</v>
      </c>
      <c r="O145" s="6">
        <v>140</v>
      </c>
      <c r="P145" s="6">
        <v>99.27</v>
      </c>
      <c r="Q145" s="6">
        <v>142.38</v>
      </c>
      <c r="R145" s="6">
        <f t="shared" si="0"/>
        <v>-17.260000000000002</v>
      </c>
      <c r="S145" s="6">
        <f t="shared" si="1"/>
        <v>-42.31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180</v>
      </c>
      <c r="E146" s="6">
        <v>180</v>
      </c>
      <c r="F146" s="6">
        <v>180</v>
      </c>
      <c r="G146" s="6">
        <v>180</v>
      </c>
      <c r="H146" s="6">
        <v>182.49</v>
      </c>
      <c r="I146" s="6">
        <v>184</v>
      </c>
      <c r="J146" s="6">
        <v>180</v>
      </c>
      <c r="K146" s="6">
        <v>182.32</v>
      </c>
      <c r="L146" s="6">
        <v>185</v>
      </c>
      <c r="M146" s="6">
        <v>172</v>
      </c>
      <c r="N146" s="6">
        <v>179.33</v>
      </c>
      <c r="O146" s="6">
        <v>190</v>
      </c>
      <c r="P146" s="6">
        <v>180.04</v>
      </c>
      <c r="Q146" s="6">
        <v>147.4</v>
      </c>
      <c r="R146" s="6">
        <f t="shared" si="0"/>
        <v>-0.39</v>
      </c>
      <c r="S146" s="6">
        <f t="shared" si="1"/>
        <v>21.66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220</v>
      </c>
      <c r="E147" s="6">
        <v>233.14</v>
      </c>
      <c r="F147" s="6">
        <v>240</v>
      </c>
      <c r="G147" s="6">
        <v>220</v>
      </c>
      <c r="H147" s="6">
        <v>229.91</v>
      </c>
      <c r="I147" s="6">
        <v>240</v>
      </c>
      <c r="J147" s="6">
        <v>230</v>
      </c>
      <c r="K147" s="6">
        <v>236.62</v>
      </c>
      <c r="L147" s="6">
        <v>240</v>
      </c>
      <c r="M147" s="6">
        <v>200</v>
      </c>
      <c r="N147" s="6">
        <v>239.31</v>
      </c>
      <c r="O147" s="6">
        <v>300</v>
      </c>
      <c r="P147" s="6">
        <v>239.21</v>
      </c>
      <c r="Q147" s="6">
        <v>215.15</v>
      </c>
      <c r="R147" s="6">
        <f t="shared" si="0"/>
        <v>0.04</v>
      </c>
      <c r="S147" s="6">
        <f t="shared" si="1"/>
        <v>11.23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70</v>
      </c>
      <c r="E148" s="6">
        <v>70</v>
      </c>
      <c r="F148" s="6">
        <v>70</v>
      </c>
      <c r="G148" s="6">
        <v>80</v>
      </c>
      <c r="H148" s="6">
        <v>80</v>
      </c>
      <c r="I148" s="6">
        <v>80</v>
      </c>
      <c r="J148" s="6">
        <v>70</v>
      </c>
      <c r="K148" s="6">
        <v>70</v>
      </c>
      <c r="L148" s="6">
        <v>70</v>
      </c>
      <c r="M148" s="6">
        <v>70</v>
      </c>
      <c r="N148" s="6">
        <v>72.599999999999994</v>
      </c>
      <c r="O148" s="6">
        <v>80</v>
      </c>
      <c r="P148" s="6">
        <v>72.599999999999994</v>
      </c>
      <c r="Q148" s="6">
        <v>70.33</v>
      </c>
      <c r="R148" s="6">
        <f t="shared" si="0"/>
        <v>0</v>
      </c>
      <c r="S148" s="6">
        <f t="shared" si="1"/>
        <v>3.23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320</v>
      </c>
      <c r="H149" s="6">
        <v>320</v>
      </c>
      <c r="I149" s="6">
        <v>320</v>
      </c>
      <c r="J149" s="6">
        <v>320</v>
      </c>
      <c r="K149" s="6">
        <v>320</v>
      </c>
      <c r="L149" s="6">
        <v>320</v>
      </c>
      <c r="M149" s="6">
        <v>320</v>
      </c>
      <c r="N149" s="6">
        <v>320</v>
      </c>
      <c r="O149" s="6">
        <v>320</v>
      </c>
      <c r="P149" s="6">
        <v>320</v>
      </c>
      <c r="Q149" s="6">
        <v>333.24</v>
      </c>
      <c r="R149" s="6">
        <f t="shared" si="0"/>
        <v>0</v>
      </c>
      <c r="S149" s="6">
        <f t="shared" si="1"/>
        <v>-3.97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400</v>
      </c>
      <c r="E150" s="6">
        <v>400</v>
      </c>
      <c r="F150" s="6">
        <v>400</v>
      </c>
      <c r="G150" s="6">
        <v>340</v>
      </c>
      <c r="H150" s="6">
        <v>354.87</v>
      </c>
      <c r="I150" s="6">
        <v>370</v>
      </c>
      <c r="J150" s="6">
        <v>550</v>
      </c>
      <c r="K150" s="6">
        <v>582.85</v>
      </c>
      <c r="L150" s="6">
        <v>600</v>
      </c>
      <c r="M150" s="6">
        <v>250</v>
      </c>
      <c r="N150" s="6">
        <v>378.17</v>
      </c>
      <c r="O150" s="6">
        <v>620</v>
      </c>
      <c r="P150" s="6">
        <v>377.25</v>
      </c>
      <c r="Q150" s="6">
        <v>496.16</v>
      </c>
      <c r="R150" s="6">
        <f t="shared" si="0"/>
        <v>0.24</v>
      </c>
      <c r="S150" s="6">
        <f t="shared" si="1"/>
        <v>-23.78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447.07</v>
      </c>
      <c r="O151" s="6">
        <v>447.5</v>
      </c>
      <c r="P151" s="6">
        <v>447.07</v>
      </c>
      <c r="Q151" s="6">
        <v>544.71</v>
      </c>
      <c r="R151" s="6">
        <f t="shared" si="0"/>
        <v>0</v>
      </c>
      <c r="S151" s="6">
        <f t="shared" si="1"/>
        <v>-17.93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310.95</v>
      </c>
      <c r="O152" s="6">
        <v>450</v>
      </c>
      <c r="P152" s="6">
        <v>307.63</v>
      </c>
      <c r="Q152" s="6">
        <v>284.47000000000003</v>
      </c>
      <c r="R152" s="6">
        <f t="shared" si="0"/>
        <v>1.08</v>
      </c>
      <c r="S152" s="6">
        <f t="shared" si="1"/>
        <v>9.31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170</v>
      </c>
      <c r="H153" s="6">
        <v>184.75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167.17</v>
      </c>
      <c r="O153" s="6">
        <v>260</v>
      </c>
      <c r="P153" s="6">
        <v>167.17</v>
      </c>
      <c r="Q153" s="6">
        <v>154.31</v>
      </c>
      <c r="R153" s="6">
        <f t="shared" si="0"/>
        <v>0</v>
      </c>
      <c r="S153" s="6">
        <f t="shared" si="1"/>
        <v>8.33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50</v>
      </c>
      <c r="F154" s="6">
        <v>50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40</v>
      </c>
      <c r="N154" s="6">
        <v>61.38</v>
      </c>
      <c r="O154" s="6">
        <v>80</v>
      </c>
      <c r="P154" s="6">
        <v>61.38</v>
      </c>
      <c r="Q154" s="6">
        <v>60.49</v>
      </c>
      <c r="R154" s="6">
        <f t="shared" si="0"/>
        <v>0</v>
      </c>
      <c r="S154" s="6">
        <f t="shared" si="1"/>
        <v>1.47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250</v>
      </c>
      <c r="F155" s="6">
        <v>250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230</v>
      </c>
      <c r="N155" s="6">
        <v>242.73</v>
      </c>
      <c r="O155" s="6">
        <v>250</v>
      </c>
      <c r="P155" s="6">
        <v>242.42</v>
      </c>
      <c r="Q155" s="6">
        <v>231.73</v>
      </c>
      <c r="R155" s="6">
        <f t="shared" ref="R155:R173" si="4">ROUND(N155/P155* 100 - 100,2)</f>
        <v>0.13</v>
      </c>
      <c r="S155" s="6">
        <f t="shared" ref="S155:S173" si="5">ROUND(N155/Q155* 100 - 100,2)</f>
        <v>4.75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656.91</v>
      </c>
      <c r="O156" s="6">
        <v>800</v>
      </c>
      <c r="P156" s="6">
        <v>656.91</v>
      </c>
      <c r="Q156" s="6">
        <v>617</v>
      </c>
      <c r="R156" s="6">
        <f t="shared" si="4"/>
        <v>0</v>
      </c>
      <c r="S156" s="6">
        <f t="shared" si="5"/>
        <v>6.47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220</v>
      </c>
      <c r="H157" s="6">
        <v>229.85</v>
      </c>
      <c r="I157" s="6">
        <v>240</v>
      </c>
      <c r="J157" s="6">
        <v>350</v>
      </c>
      <c r="K157" s="6">
        <v>372.77</v>
      </c>
      <c r="L157" s="6">
        <v>400</v>
      </c>
      <c r="M157" s="6">
        <v>220</v>
      </c>
      <c r="N157" s="6">
        <v>499.58</v>
      </c>
      <c r="O157" s="6">
        <v>900</v>
      </c>
      <c r="P157" s="6">
        <v>499.58</v>
      </c>
      <c r="Q157" s="6">
        <v>469.66</v>
      </c>
      <c r="R157" s="6">
        <f t="shared" si="4"/>
        <v>0</v>
      </c>
      <c r="S157" s="6">
        <f t="shared" si="5"/>
        <v>6.37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656.59</v>
      </c>
      <c r="O158" s="6">
        <v>820</v>
      </c>
      <c r="P158" s="6">
        <v>656.59</v>
      </c>
      <c r="Q158" s="6">
        <v>611.82000000000005</v>
      </c>
      <c r="R158" s="6">
        <f t="shared" si="4"/>
        <v>0</v>
      </c>
      <c r="S158" s="6">
        <f t="shared" si="5"/>
        <v>7.32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301.89999999999998</v>
      </c>
      <c r="O159" s="6">
        <v>450</v>
      </c>
      <c r="P159" s="6">
        <v>301.89999999999998</v>
      </c>
      <c r="Q159" s="6">
        <v>281.62</v>
      </c>
      <c r="R159" s="6">
        <f t="shared" si="4"/>
        <v>0</v>
      </c>
      <c r="S159" s="6">
        <f t="shared" si="5"/>
        <v>7.2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899</v>
      </c>
      <c r="R162" s="6">
        <f t="shared" si="4"/>
        <v>0</v>
      </c>
      <c r="S162" s="6">
        <f t="shared" si="5"/>
        <v>55.62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5.66</v>
      </c>
      <c r="E163" s="6">
        <v>5.66</v>
      </c>
      <c r="F163" s="6">
        <v>5.66</v>
      </c>
      <c r="G163" s="6">
        <v>5.66</v>
      </c>
      <c r="H163" s="6">
        <v>5.66</v>
      </c>
      <c r="I163" s="6">
        <v>5.66</v>
      </c>
      <c r="J163" s="6">
        <v>5.66</v>
      </c>
      <c r="K163" s="6">
        <v>5.66</v>
      </c>
      <c r="L163" s="6">
        <v>5.66</v>
      </c>
      <c r="M163" s="6">
        <v>5.66</v>
      </c>
      <c r="N163" s="6">
        <v>5.66</v>
      </c>
      <c r="O163" s="6">
        <v>5.66</v>
      </c>
      <c r="P163" s="6">
        <v>5.66</v>
      </c>
      <c r="Q163" s="6">
        <v>6.29</v>
      </c>
      <c r="R163" s="6">
        <f t="shared" si="4"/>
        <v>0</v>
      </c>
      <c r="S163" s="6">
        <f t="shared" si="5"/>
        <v>-10.02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157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800</v>
      </c>
      <c r="E165" s="6">
        <v>849.02</v>
      </c>
      <c r="F165" s="6">
        <v>900</v>
      </c>
      <c r="G165" s="6">
        <v>1300</v>
      </c>
      <c r="H165" s="6">
        <v>1349.38</v>
      </c>
      <c r="I165" s="6">
        <v>1400</v>
      </c>
      <c r="J165" s="6">
        <v>1000</v>
      </c>
      <c r="K165" s="6">
        <v>1032.28</v>
      </c>
      <c r="L165" s="6">
        <v>1100</v>
      </c>
      <c r="M165" s="6">
        <v>800</v>
      </c>
      <c r="N165" s="6">
        <v>1338.82</v>
      </c>
      <c r="O165" s="6">
        <v>2300</v>
      </c>
      <c r="P165" s="6">
        <v>1324.06</v>
      </c>
      <c r="Q165" s="6">
        <v>1198.07</v>
      </c>
      <c r="R165" s="6">
        <f t="shared" si="4"/>
        <v>1.1100000000000001</v>
      </c>
      <c r="S165" s="6">
        <f t="shared" si="5"/>
        <v>11.75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250</v>
      </c>
      <c r="E166" s="6">
        <v>250</v>
      </c>
      <c r="F166" s="6">
        <v>250</v>
      </c>
      <c r="G166" s="6">
        <v>350</v>
      </c>
      <c r="H166" s="6">
        <v>350</v>
      </c>
      <c r="I166" s="6">
        <v>350</v>
      </c>
      <c r="J166" s="6">
        <v>400</v>
      </c>
      <c r="K166" s="6">
        <v>432.67</v>
      </c>
      <c r="L166" s="6">
        <v>450</v>
      </c>
      <c r="M166" s="6">
        <v>240</v>
      </c>
      <c r="N166" s="6">
        <v>386.6</v>
      </c>
      <c r="O166" s="6">
        <v>575</v>
      </c>
      <c r="P166" s="6">
        <v>385.64</v>
      </c>
      <c r="Q166" s="6">
        <v>379.68</v>
      </c>
      <c r="R166" s="6">
        <f t="shared" si="4"/>
        <v>0.25</v>
      </c>
      <c r="S166" s="6">
        <f t="shared" si="5"/>
        <v>1.82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120</v>
      </c>
      <c r="N167" s="6">
        <v>132</v>
      </c>
      <c r="O167" s="6">
        <v>140</v>
      </c>
      <c r="P167" s="6">
        <v>132</v>
      </c>
      <c r="Q167" s="6">
        <v>129.18</v>
      </c>
      <c r="R167" s="6">
        <f t="shared" si="4"/>
        <v>0</v>
      </c>
      <c r="S167" s="6">
        <f t="shared" si="5"/>
        <v>2.1800000000000002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6.18</v>
      </c>
      <c r="R168" s="6">
        <f t="shared" si="4"/>
        <v>0</v>
      </c>
      <c r="S168" s="6">
        <f t="shared" si="5"/>
        <v>0.97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274.3</v>
      </c>
      <c r="E169" s="6">
        <v>274.3</v>
      </c>
      <c r="F169" s="6">
        <v>274.3</v>
      </c>
      <c r="G169" s="6">
        <v>273.18</v>
      </c>
      <c r="H169" s="6">
        <v>273.18</v>
      </c>
      <c r="I169" s="6">
        <v>273.18</v>
      </c>
      <c r="J169" s="6">
        <v>273.06</v>
      </c>
      <c r="K169" s="6">
        <v>273.06</v>
      </c>
      <c r="L169" s="6">
        <v>273.06</v>
      </c>
      <c r="M169" s="6">
        <v>273.04000000000002</v>
      </c>
      <c r="N169" s="6">
        <v>273.33999999999997</v>
      </c>
      <c r="O169" s="6">
        <v>274.57</v>
      </c>
      <c r="P169" s="6">
        <v>273.33999999999997</v>
      </c>
      <c r="Q169" s="6">
        <v>270.62</v>
      </c>
      <c r="R169" s="6">
        <f t="shared" si="4"/>
        <v>0</v>
      </c>
      <c r="S169" s="6">
        <f t="shared" si="5"/>
        <v>1.01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286.39999999999998</v>
      </c>
      <c r="E170" s="6">
        <v>286.39999999999998</v>
      </c>
      <c r="F170" s="6">
        <v>286.39999999999998</v>
      </c>
      <c r="G170" s="6">
        <v>285.38</v>
      </c>
      <c r="H170" s="6">
        <v>285.38</v>
      </c>
      <c r="I170" s="6">
        <v>285.38</v>
      </c>
      <c r="J170" s="6">
        <v>285.26</v>
      </c>
      <c r="K170" s="6">
        <v>285.26</v>
      </c>
      <c r="L170" s="6">
        <v>285.26</v>
      </c>
      <c r="M170" s="6">
        <v>285.01</v>
      </c>
      <c r="N170" s="6">
        <v>285.51</v>
      </c>
      <c r="O170" s="6">
        <v>286.7</v>
      </c>
      <c r="P170" s="6">
        <v>285.51</v>
      </c>
      <c r="Q170" s="6">
        <v>273.94</v>
      </c>
      <c r="R170" s="6">
        <f t="shared" si="4"/>
        <v>0</v>
      </c>
      <c r="S170" s="6">
        <f t="shared" si="5"/>
        <v>4.22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2800</v>
      </c>
      <c r="E171" s="6">
        <v>2800</v>
      </c>
      <c r="F171" s="6">
        <v>2800</v>
      </c>
      <c r="G171" s="6">
        <v>2950</v>
      </c>
      <c r="H171" s="6">
        <v>2974.93</v>
      </c>
      <c r="I171" s="6">
        <v>3000</v>
      </c>
      <c r="J171" s="6">
        <v>2917.5</v>
      </c>
      <c r="K171" s="6">
        <v>2917.5</v>
      </c>
      <c r="L171" s="6">
        <v>2917.5</v>
      </c>
      <c r="M171" s="6">
        <v>2684</v>
      </c>
      <c r="N171" s="6">
        <v>3018.29</v>
      </c>
      <c r="O171" s="6">
        <v>3400</v>
      </c>
      <c r="P171" s="6">
        <v>3060.74</v>
      </c>
      <c r="Q171" s="6">
        <v>3044.6</v>
      </c>
      <c r="R171" s="6">
        <f t="shared" si="4"/>
        <v>-1.39</v>
      </c>
      <c r="S171" s="6">
        <f t="shared" si="5"/>
        <v>-0.86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99.74</v>
      </c>
      <c r="E173" s="6">
        <v>99.74</v>
      </c>
      <c r="F173" s="6">
        <v>99.74</v>
      </c>
      <c r="G173" s="6">
        <v>99.74</v>
      </c>
      <c r="H173" s="6">
        <v>99.74</v>
      </c>
      <c r="I173" s="6">
        <v>99.74</v>
      </c>
      <c r="J173" s="6">
        <v>110</v>
      </c>
      <c r="K173" s="6">
        <v>110</v>
      </c>
      <c r="L173" s="6">
        <v>110</v>
      </c>
      <c r="M173" s="6">
        <v>99.74</v>
      </c>
      <c r="N173" s="6">
        <v>110.48</v>
      </c>
      <c r="O173" s="6">
        <v>119.6</v>
      </c>
      <c r="P173" s="6">
        <v>110.48</v>
      </c>
      <c r="Q173" s="6">
        <v>110.39</v>
      </c>
      <c r="R173" s="6">
        <f t="shared" si="4"/>
        <v>0</v>
      </c>
      <c r="S173" s="6">
        <f t="shared" si="5"/>
        <v>0.08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151A0-BF08-4B99-9595-9FDD36A63590}">
  <dimension ref="A1:AB182"/>
  <sheetViews>
    <sheetView view="pageBreakPreview" topLeftCell="C25" zoomScale="60" zoomScaleNormal="100" workbookViewId="0">
      <selection activeCell="S69" sqref="S69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8" t="s">
        <v>101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7" t="s">
        <v>128</v>
      </c>
      <c r="C4" s="37"/>
      <c r="D4" s="37"/>
      <c r="E4" s="37"/>
      <c r="F4" s="37"/>
      <c r="G4" s="37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7" t="s">
        <v>129</v>
      </c>
      <c r="V4" s="37"/>
      <c r="W4" s="37"/>
      <c r="X4" s="37" t="s">
        <v>130</v>
      </c>
      <c r="Y4" s="37"/>
    </row>
    <row r="5" spans="1:25" ht="25.5" customHeight="1" x14ac:dyDescent="0.25">
      <c r="A5" s="15">
        <v>1</v>
      </c>
      <c r="B5" s="35" t="s">
        <v>131</v>
      </c>
      <c r="C5" s="36"/>
      <c r="D5" s="36"/>
      <c r="E5" s="36"/>
      <c r="F5" s="36"/>
      <c r="G5" s="36"/>
      <c r="H5" s="16">
        <v>4450</v>
      </c>
      <c r="I5" s="16">
        <v>4200</v>
      </c>
      <c r="J5" s="16">
        <v>4400</v>
      </c>
      <c r="K5" s="16">
        <v>4400</v>
      </c>
      <c r="L5" s="16">
        <v>4416.6000000000004</v>
      </c>
      <c r="M5" s="16">
        <v>4224.93</v>
      </c>
      <c r="N5" s="16">
        <v>4300</v>
      </c>
      <c r="O5" s="16">
        <v>4549.7299999999996</v>
      </c>
      <c r="P5" s="16">
        <v>4200</v>
      </c>
      <c r="Q5" s="16">
        <v>4265.6400000000003</v>
      </c>
      <c r="R5" s="16">
        <v>4300</v>
      </c>
      <c r="S5" s="16">
        <v>4350</v>
      </c>
      <c r="T5" s="16">
        <v>5399.38</v>
      </c>
      <c r="U5" s="16">
        <f t="shared" ref="U5:U12" si="0">GEOMEAN(H5:T5)</f>
        <v>4410.5544292076775</v>
      </c>
      <c r="V5" s="16">
        <f t="shared" ref="V5:V12" si="1">GEOMEAN(H39:T39)</f>
        <v>4414.5713742206553</v>
      </c>
      <c r="W5" s="16">
        <f t="shared" ref="W5:W12" si="2">GEOMEAN(H47:T47)</f>
        <v>4759.3644783135242</v>
      </c>
      <c r="X5" s="17">
        <f t="shared" ref="X5:X12" si="3">U5/V5*100-100</f>
        <v>-9.0992865953765545E-2</v>
      </c>
      <c r="Y5" s="17">
        <f t="shared" ref="Y5:Y12" si="4">U5/W5*100-100</f>
        <v>-7.328920713999338</v>
      </c>
    </row>
    <row r="6" spans="1:25" ht="25.5" customHeight="1" x14ac:dyDescent="0.25">
      <c r="A6" s="15">
        <v>2</v>
      </c>
      <c r="B6" s="35" t="s">
        <v>132</v>
      </c>
      <c r="C6" s="36"/>
      <c r="D6" s="36"/>
      <c r="E6" s="36"/>
      <c r="F6" s="36"/>
      <c r="G6" s="36"/>
      <c r="H6" s="16">
        <v>4300</v>
      </c>
      <c r="I6" s="16">
        <v>4200</v>
      </c>
      <c r="J6" s="16">
        <v>4300</v>
      </c>
      <c r="K6" s="16">
        <v>4350</v>
      </c>
      <c r="L6" s="16">
        <v>4466.6000000000004</v>
      </c>
      <c r="M6" s="16">
        <v>4124.92</v>
      </c>
      <c r="N6" s="16">
        <v>4300</v>
      </c>
      <c r="O6" s="16" t="s">
        <v>133</v>
      </c>
      <c r="P6" s="16">
        <v>4224.93</v>
      </c>
      <c r="Q6" s="16" t="s">
        <v>133</v>
      </c>
      <c r="R6" s="16">
        <v>4200</v>
      </c>
      <c r="S6" s="16">
        <v>4300</v>
      </c>
      <c r="T6" s="16" t="s">
        <v>133</v>
      </c>
      <c r="U6" s="16">
        <f t="shared" si="0"/>
        <v>4275.7014882949652</v>
      </c>
      <c r="V6" s="16">
        <f t="shared" si="1"/>
        <v>4278.745788305032</v>
      </c>
      <c r="W6" s="16">
        <f t="shared" si="2"/>
        <v>4649.2542018259719</v>
      </c>
      <c r="X6" s="17">
        <f t="shared" si="3"/>
        <v>-7.1149354523186048E-2</v>
      </c>
      <c r="Y6" s="17">
        <f t="shared" si="4"/>
        <v>-8.0346803447377795</v>
      </c>
    </row>
    <row r="7" spans="1:25" ht="25.5" customHeight="1" x14ac:dyDescent="0.25">
      <c r="A7" s="15">
        <v>3</v>
      </c>
      <c r="B7" s="35" t="s">
        <v>134</v>
      </c>
      <c r="C7" s="36"/>
      <c r="D7" s="36"/>
      <c r="E7" s="36"/>
      <c r="F7" s="36"/>
      <c r="G7" s="36"/>
      <c r="H7" s="16">
        <v>4200</v>
      </c>
      <c r="I7" s="16">
        <v>4000</v>
      </c>
      <c r="J7" s="16">
        <v>4050</v>
      </c>
      <c r="K7" s="16" t="s">
        <v>133</v>
      </c>
      <c r="L7" s="16">
        <v>4000</v>
      </c>
      <c r="M7" s="16">
        <v>3949.68</v>
      </c>
      <c r="N7" s="16">
        <v>4000</v>
      </c>
      <c r="O7" s="16">
        <v>4149.7</v>
      </c>
      <c r="P7" s="16">
        <v>4049.69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4049.1194137514949</v>
      </c>
      <c r="V7" s="16">
        <f t="shared" si="1"/>
        <v>4061.6366386274349</v>
      </c>
      <c r="W7" s="16">
        <f t="shared" si="2"/>
        <v>4355.2260034841747</v>
      </c>
      <c r="X7" s="17">
        <f t="shared" si="3"/>
        <v>-0.30818179934900058</v>
      </c>
      <c r="Y7" s="17">
        <f t="shared" si="4"/>
        <v>-7.0284892101533814</v>
      </c>
    </row>
    <row r="8" spans="1:25" ht="25.5" customHeight="1" x14ac:dyDescent="0.25">
      <c r="A8" s="15">
        <v>4</v>
      </c>
      <c r="B8" s="35" t="s">
        <v>135</v>
      </c>
      <c r="C8" s="36"/>
      <c r="D8" s="36"/>
      <c r="E8" s="36"/>
      <c r="F8" s="36"/>
      <c r="G8" s="36"/>
      <c r="H8" s="16" t="s">
        <v>133</v>
      </c>
      <c r="I8" s="16">
        <v>3200</v>
      </c>
      <c r="J8" s="16">
        <v>3200</v>
      </c>
      <c r="K8" s="16">
        <v>3200</v>
      </c>
      <c r="L8" s="16">
        <v>3300</v>
      </c>
      <c r="M8" s="16" t="s">
        <v>133</v>
      </c>
      <c r="N8" s="16" t="s">
        <v>133</v>
      </c>
      <c r="O8" s="16">
        <v>2449.4899999999998</v>
      </c>
      <c r="P8" s="16" t="s">
        <v>133</v>
      </c>
      <c r="Q8" s="16">
        <v>3478.19</v>
      </c>
      <c r="R8" s="16">
        <v>3200</v>
      </c>
      <c r="S8" s="16" t="s">
        <v>133</v>
      </c>
      <c r="T8" s="16" t="s">
        <v>133</v>
      </c>
      <c r="U8" s="16">
        <f t="shared" si="0"/>
        <v>3130.7542236621771</v>
      </c>
      <c r="V8" s="16">
        <f t="shared" si="1"/>
        <v>3121.865506867754</v>
      </c>
      <c r="W8" s="16">
        <f t="shared" si="2"/>
        <v>2840.9181646874522</v>
      </c>
      <c r="X8" s="17">
        <f t="shared" si="3"/>
        <v>0.28472452688525607</v>
      </c>
      <c r="Y8" s="17">
        <f t="shared" si="4"/>
        <v>10.202196690400328</v>
      </c>
    </row>
    <row r="9" spans="1:25" ht="25.5" customHeight="1" x14ac:dyDescent="0.25">
      <c r="A9" s="15">
        <v>5</v>
      </c>
      <c r="B9" s="35" t="s">
        <v>136</v>
      </c>
      <c r="C9" s="36"/>
      <c r="D9" s="36"/>
      <c r="E9" s="36"/>
      <c r="F9" s="36"/>
      <c r="G9" s="36"/>
      <c r="H9" s="16" t="s">
        <v>133</v>
      </c>
      <c r="I9" s="16">
        <v>10500</v>
      </c>
      <c r="J9" s="16">
        <v>12356.22</v>
      </c>
      <c r="K9" s="16">
        <v>13800</v>
      </c>
      <c r="L9" s="16">
        <v>11500</v>
      </c>
      <c r="M9" s="16">
        <v>12399.6</v>
      </c>
      <c r="N9" s="16">
        <v>13000</v>
      </c>
      <c r="O9" s="16" t="s">
        <v>133</v>
      </c>
      <c r="P9" s="16" t="s">
        <v>133</v>
      </c>
      <c r="Q9" s="16">
        <v>13512.65</v>
      </c>
      <c r="R9" s="16">
        <v>12000</v>
      </c>
      <c r="S9" s="16" t="s">
        <v>133</v>
      </c>
      <c r="T9" s="16" t="s">
        <v>133</v>
      </c>
      <c r="U9" s="16">
        <f t="shared" si="0"/>
        <v>12341.432790958692</v>
      </c>
      <c r="V9" s="16">
        <f t="shared" si="1"/>
        <v>12341.432790958692</v>
      </c>
      <c r="W9" s="16">
        <f t="shared" si="2"/>
        <v>12483.286295579357</v>
      </c>
      <c r="X9" s="17">
        <f t="shared" si="3"/>
        <v>0</v>
      </c>
      <c r="Y9" s="17">
        <f t="shared" si="4"/>
        <v>-1.1363474429878124</v>
      </c>
    </row>
    <row r="10" spans="1:25" ht="25.5" customHeight="1" x14ac:dyDescent="0.25">
      <c r="A10" s="15">
        <v>6</v>
      </c>
      <c r="B10" s="35" t="s">
        <v>137</v>
      </c>
      <c r="C10" s="36"/>
      <c r="D10" s="36"/>
      <c r="E10" s="36"/>
      <c r="F10" s="36"/>
      <c r="G10" s="36"/>
      <c r="H10" s="16" t="s">
        <v>133</v>
      </c>
      <c r="I10" s="16">
        <v>8350</v>
      </c>
      <c r="J10" s="16">
        <v>8400</v>
      </c>
      <c r="K10" s="16">
        <v>8300</v>
      </c>
      <c r="L10" s="16">
        <v>8500</v>
      </c>
      <c r="M10" s="16">
        <v>8124.96</v>
      </c>
      <c r="N10" s="16">
        <v>8300</v>
      </c>
      <c r="O10" s="16">
        <v>8249.85</v>
      </c>
      <c r="P10" s="16">
        <v>8300</v>
      </c>
      <c r="Q10" s="16">
        <v>7231.86</v>
      </c>
      <c r="R10" s="16">
        <v>8300</v>
      </c>
      <c r="S10" s="16" t="s">
        <v>133</v>
      </c>
      <c r="T10" s="16" t="s">
        <v>133</v>
      </c>
      <c r="U10" s="16">
        <f t="shared" si="0"/>
        <v>8198.2552360637801</v>
      </c>
      <c r="V10" s="16">
        <f t="shared" si="1"/>
        <v>8168.7911826971031</v>
      </c>
      <c r="W10" s="16">
        <f t="shared" si="2"/>
        <v>7528.8652388943956</v>
      </c>
      <c r="X10" s="17">
        <f t="shared" si="3"/>
        <v>0.36069049517493568</v>
      </c>
      <c r="Y10" s="17">
        <f t="shared" si="4"/>
        <v>8.8909812558643182</v>
      </c>
    </row>
    <row r="11" spans="1:25" ht="25.5" customHeight="1" x14ac:dyDescent="0.25">
      <c r="A11" s="15">
        <v>7</v>
      </c>
      <c r="B11" s="35" t="s">
        <v>138</v>
      </c>
      <c r="C11" s="36"/>
      <c r="D11" s="36"/>
      <c r="E11" s="36"/>
      <c r="F11" s="36"/>
      <c r="G11" s="36"/>
      <c r="H11" s="16">
        <v>13000</v>
      </c>
      <c r="I11" s="16">
        <v>13500</v>
      </c>
      <c r="J11" s="16">
        <v>13400</v>
      </c>
      <c r="K11" s="16">
        <v>13400</v>
      </c>
      <c r="L11" s="16">
        <v>13300</v>
      </c>
      <c r="M11" s="16">
        <v>13296.62</v>
      </c>
      <c r="N11" s="16">
        <v>13200</v>
      </c>
      <c r="O11" s="16">
        <v>12247.45</v>
      </c>
      <c r="P11" s="16">
        <v>13200</v>
      </c>
      <c r="Q11" s="16">
        <v>13010.27</v>
      </c>
      <c r="R11" s="16">
        <v>13266.58</v>
      </c>
      <c r="S11" s="16">
        <v>13250</v>
      </c>
      <c r="T11" s="16">
        <v>13899.76</v>
      </c>
      <c r="U11" s="16">
        <f t="shared" si="0"/>
        <v>13223.589398003711</v>
      </c>
      <c r="V11" s="16">
        <f t="shared" si="1"/>
        <v>13109.980615005778</v>
      </c>
      <c r="W11" s="16">
        <f t="shared" si="2"/>
        <v>11745.008471968311</v>
      </c>
      <c r="X11" s="17">
        <f t="shared" si="3"/>
        <v>0.86658238737513216</v>
      </c>
      <c r="Y11" s="17">
        <f t="shared" si="4"/>
        <v>12.589015406538977</v>
      </c>
    </row>
    <row r="12" spans="1:25" ht="25.5" customHeight="1" x14ac:dyDescent="0.25">
      <c r="A12" s="15">
        <v>8</v>
      </c>
      <c r="B12" s="35" t="s">
        <v>139</v>
      </c>
      <c r="C12" s="36"/>
      <c r="D12" s="36"/>
      <c r="E12" s="36"/>
      <c r="F12" s="36"/>
      <c r="G12" s="36"/>
      <c r="H12" s="16">
        <v>9400</v>
      </c>
      <c r="I12" s="16" t="s">
        <v>133</v>
      </c>
      <c r="J12" s="16">
        <v>8500</v>
      </c>
      <c r="K12" s="16">
        <v>9600</v>
      </c>
      <c r="L12" s="16">
        <v>8700</v>
      </c>
      <c r="M12" s="16">
        <v>8549.85</v>
      </c>
      <c r="N12" s="16">
        <v>9900</v>
      </c>
      <c r="O12" s="16" t="s">
        <v>133</v>
      </c>
      <c r="P12" s="16" t="s">
        <v>133</v>
      </c>
      <c r="Q12" s="16" t="s">
        <v>133</v>
      </c>
      <c r="R12" s="16">
        <v>9000</v>
      </c>
      <c r="S12" s="16">
        <v>8250</v>
      </c>
      <c r="T12" s="16">
        <v>9699.66</v>
      </c>
      <c r="U12" s="16">
        <f t="shared" si="0"/>
        <v>9048.9505269323745</v>
      </c>
      <c r="V12" s="16">
        <f t="shared" si="1"/>
        <v>9042.8404809901494</v>
      </c>
      <c r="W12" s="16">
        <f t="shared" si="2"/>
        <v>9007.8269101002588</v>
      </c>
      <c r="X12" s="17">
        <f t="shared" si="3"/>
        <v>6.7567773146819832E-2</v>
      </c>
      <c r="Y12" s="17">
        <f t="shared" si="4"/>
        <v>0.45653204976667894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7" t="s">
        <v>128</v>
      </c>
      <c r="C16" s="37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7" t="s">
        <v>129</v>
      </c>
      <c r="V16" s="37"/>
      <c r="W16" s="37"/>
      <c r="X16" s="37" t="s">
        <v>130</v>
      </c>
      <c r="Y16" s="37"/>
    </row>
    <row r="17" spans="1:28" ht="25.5" customHeight="1" x14ac:dyDescent="0.25">
      <c r="A17" s="15">
        <v>1</v>
      </c>
      <c r="B17" s="35" t="s">
        <v>102</v>
      </c>
      <c r="C17" s="36"/>
      <c r="D17" s="16">
        <v>1376.46</v>
      </c>
      <c r="E17" s="16">
        <v>1374.56</v>
      </c>
      <c r="F17" s="16">
        <v>1440</v>
      </c>
      <c r="G17" s="16">
        <v>1410</v>
      </c>
      <c r="H17" s="16">
        <v>1442.82</v>
      </c>
      <c r="I17" s="16">
        <v>1360</v>
      </c>
      <c r="J17" s="16">
        <v>1400</v>
      </c>
      <c r="K17" s="16">
        <v>1396.64</v>
      </c>
      <c r="L17" s="16">
        <v>1423.33</v>
      </c>
      <c r="M17" s="16">
        <v>1366.64</v>
      </c>
      <c r="N17" s="16">
        <v>1427.49</v>
      </c>
      <c r="O17" s="16">
        <v>1464.58</v>
      </c>
      <c r="P17" s="16">
        <v>1406.64</v>
      </c>
      <c r="Q17" s="16">
        <v>1350</v>
      </c>
      <c r="R17" s="16">
        <v>1320</v>
      </c>
      <c r="S17" s="16">
        <v>1509.98</v>
      </c>
      <c r="T17" s="16">
        <v>1500</v>
      </c>
      <c r="U17" s="16">
        <f>GEOMEAN(D17:T17)</f>
        <v>1409.0734031679724</v>
      </c>
      <c r="V17" s="16">
        <v>1406.38</v>
      </c>
      <c r="W17" s="16">
        <v>1454.15</v>
      </c>
      <c r="X17" s="17">
        <f>U17/V17*100-100</f>
        <v>0.19151318761446134</v>
      </c>
      <c r="Y17" s="17">
        <f>U17/W17*100-100</f>
        <v>-3.0998588063148702</v>
      </c>
    </row>
    <row r="18" spans="1:28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8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8" ht="25.5" customHeight="1" x14ac:dyDescent="0.25">
      <c r="A21" s="14" t="s">
        <v>127</v>
      </c>
      <c r="B21" s="37" t="s">
        <v>128</v>
      </c>
      <c r="C21" s="37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7" t="s">
        <v>146</v>
      </c>
      <c r="Y21" s="37"/>
    </row>
    <row r="22" spans="1:28" ht="25.5" customHeight="1" x14ac:dyDescent="0.25">
      <c r="A22" s="15">
        <v>1</v>
      </c>
      <c r="B22" s="35" t="s">
        <v>103</v>
      </c>
      <c r="C22" s="36"/>
      <c r="D22" s="17">
        <v>245</v>
      </c>
      <c r="E22" s="17">
        <v>216.64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158.13585228451393</v>
      </c>
      <c r="N22" s="17">
        <f>M22/M38*100-100</f>
        <v>0</v>
      </c>
      <c r="O22" s="17">
        <v>313.47000000000003</v>
      </c>
      <c r="P22" s="17">
        <v>320</v>
      </c>
      <c r="Q22" s="17">
        <v>300</v>
      </c>
      <c r="R22" s="17">
        <v>295</v>
      </c>
      <c r="S22" s="17">
        <v>339.9</v>
      </c>
      <c r="T22" s="17">
        <v>339.9</v>
      </c>
      <c r="U22" s="17">
        <v>315</v>
      </c>
      <c r="V22" s="17" t="s">
        <v>133</v>
      </c>
      <c r="W22" s="17">
        <f>GEOMEAN(O22:V22)</f>
        <v>317.19685576645304</v>
      </c>
      <c r="X22" s="40">
        <f>W22/W38*100-100</f>
        <v>0</v>
      </c>
      <c r="Y22" s="40"/>
    </row>
    <row r="23" spans="1:2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8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8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7" t="s">
        <v>129</v>
      </c>
      <c r="V26" s="37"/>
      <c r="W26" s="37"/>
      <c r="X26" s="37" t="s">
        <v>130</v>
      </c>
      <c r="Y26" s="37"/>
    </row>
    <row r="27" spans="1:28" ht="25.5" customHeight="1" x14ac:dyDescent="0.25">
      <c r="A27" s="15">
        <v>1</v>
      </c>
      <c r="B27" s="18" t="s">
        <v>105</v>
      </c>
      <c r="C27" s="19" t="s">
        <v>106</v>
      </c>
      <c r="D27" s="16">
        <v>2172.62</v>
      </c>
      <c r="E27" s="16">
        <v>2062.89</v>
      </c>
      <c r="F27" s="16">
        <v>1500</v>
      </c>
      <c r="G27" s="16">
        <v>1800</v>
      </c>
      <c r="H27" s="16">
        <v>2046.79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1686.63</v>
      </c>
      <c r="N27" s="16">
        <v>1722.48</v>
      </c>
      <c r="O27" s="16">
        <v>1500</v>
      </c>
      <c r="P27" s="16">
        <v>1565.95</v>
      </c>
      <c r="Q27" s="16">
        <v>1800</v>
      </c>
      <c r="R27" s="16">
        <v>1800</v>
      </c>
      <c r="S27" s="16">
        <v>1698.04</v>
      </c>
      <c r="T27" s="16">
        <v>1500</v>
      </c>
      <c r="U27" s="16">
        <f>GEOMEAN(D27:T27)</f>
        <v>1697.0518977817508</v>
      </c>
      <c r="V27" s="16">
        <v>1697.05</v>
      </c>
      <c r="W27" s="16">
        <v>1629.9</v>
      </c>
      <c r="X27" s="17">
        <f>U27/V27*100-100</f>
        <v>1.1182827559252928E-4</v>
      </c>
      <c r="Y27" s="17">
        <f>U27/W27*100-100</f>
        <v>4.1200010909718827</v>
      </c>
    </row>
    <row r="28" spans="1:28" ht="25.5" customHeight="1" x14ac:dyDescent="0.25">
      <c r="A28" s="15">
        <v>2</v>
      </c>
      <c r="B28" s="18" t="s">
        <v>107</v>
      </c>
      <c r="C28" s="19" t="s">
        <v>106</v>
      </c>
      <c r="D28" s="16">
        <v>2404.6</v>
      </c>
      <c r="E28" s="16">
        <v>2211.35</v>
      </c>
      <c r="F28" s="16">
        <v>2000</v>
      </c>
      <c r="G28" s="16">
        <v>2000</v>
      </c>
      <c r="H28" s="16">
        <v>2260.77</v>
      </c>
      <c r="I28" s="16">
        <v>1864.34</v>
      </c>
      <c r="J28" s="16">
        <v>1900</v>
      </c>
      <c r="K28" s="16">
        <v>1732.7</v>
      </c>
      <c r="L28" s="16">
        <v>1864.34</v>
      </c>
      <c r="M28" s="16">
        <v>2082.5300000000002</v>
      </c>
      <c r="N28" s="16">
        <v>1930.98</v>
      </c>
      <c r="O28" s="16">
        <v>1532.62</v>
      </c>
      <c r="P28" s="16">
        <v>1864.34</v>
      </c>
      <c r="Q28" s="16">
        <v>2000</v>
      </c>
      <c r="R28" s="16">
        <v>2000</v>
      </c>
      <c r="S28" s="16">
        <v>2193.92</v>
      </c>
      <c r="T28" s="16">
        <v>1766.03</v>
      </c>
      <c r="U28" s="16">
        <f>GEOMEAN(D28:T28)</f>
        <v>1966.0616962464126</v>
      </c>
      <c r="V28" s="16">
        <v>1966.06</v>
      </c>
      <c r="W28" s="16">
        <v>1863.7</v>
      </c>
      <c r="X28" s="17">
        <f>U28/V28*100-100</f>
        <v>8.6276431659371156E-5</v>
      </c>
      <c r="Y28" s="17">
        <f>U28/W28*100-100</f>
        <v>5.4923912779102153</v>
      </c>
    </row>
    <row r="29" spans="1:28" ht="25.5" customHeight="1" x14ac:dyDescent="0.25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1200</v>
      </c>
      <c r="G29" s="16">
        <v>1500</v>
      </c>
      <c r="H29" s="16">
        <v>1546.81</v>
      </c>
      <c r="I29" s="16">
        <v>1266.45</v>
      </c>
      <c r="J29" s="16">
        <v>1383.13</v>
      </c>
      <c r="K29" s="16">
        <v>1032.28</v>
      </c>
      <c r="L29" s="16">
        <v>1000</v>
      </c>
      <c r="M29" s="16">
        <v>1456.05</v>
      </c>
      <c r="N29" s="16">
        <v>1012.27</v>
      </c>
      <c r="O29" s="16">
        <v>832.03</v>
      </c>
      <c r="P29" s="16">
        <v>866.35</v>
      </c>
      <c r="Q29" s="16">
        <v>1200</v>
      </c>
      <c r="R29" s="16">
        <v>1000</v>
      </c>
      <c r="S29" s="16">
        <v>1449.43</v>
      </c>
      <c r="T29" s="16">
        <v>1165.7</v>
      </c>
      <c r="U29" s="16">
        <f>GEOMEAN(D29:T29)</f>
        <v>1206.7363746527531</v>
      </c>
      <c r="V29" s="16">
        <v>1206.74</v>
      </c>
      <c r="W29" s="16">
        <v>1152.1300000000001</v>
      </c>
      <c r="X29" s="17">
        <f>U29/V29*100-100</f>
        <v>-3.0042488414494528E-4</v>
      </c>
      <c r="Y29" s="17">
        <f>U29/W29*100-100</f>
        <v>4.7396018377052087</v>
      </c>
    </row>
    <row r="30" spans="1:28" ht="25.5" customHeight="1" x14ac:dyDescent="0.25">
      <c r="A30" s="15">
        <v>4</v>
      </c>
      <c r="B30" s="18" t="s">
        <v>109</v>
      </c>
      <c r="C30" s="19" t="s">
        <v>106</v>
      </c>
      <c r="D30" s="16">
        <v>1982.52</v>
      </c>
      <c r="E30" s="16">
        <v>2021.69</v>
      </c>
      <c r="F30" s="16">
        <v>1500</v>
      </c>
      <c r="G30" s="16">
        <v>1800</v>
      </c>
      <c r="H30" s="16">
        <v>1837.22</v>
      </c>
      <c r="I30" s="16">
        <v>1500</v>
      </c>
      <c r="J30" s="16">
        <v>2331.39</v>
      </c>
      <c r="K30" s="16">
        <v>1727.21</v>
      </c>
      <c r="L30" s="16">
        <v>1465.9</v>
      </c>
      <c r="M30" s="16">
        <v>2010.36</v>
      </c>
      <c r="N30" s="16">
        <v>2056.5700000000002</v>
      </c>
      <c r="O30" s="16">
        <v>1500</v>
      </c>
      <c r="P30" s="16">
        <v>1565.95</v>
      </c>
      <c r="Q30" s="16">
        <v>2200</v>
      </c>
      <c r="R30" s="16">
        <v>1600</v>
      </c>
      <c r="S30" s="16">
        <v>1497.77</v>
      </c>
      <c r="T30" s="16">
        <v>1500</v>
      </c>
      <c r="U30" s="16">
        <f>GEOMEAN(D30:T30)</f>
        <v>1749.8415400376061</v>
      </c>
      <c r="V30" s="16">
        <v>1749.84</v>
      </c>
      <c r="W30" s="16">
        <v>1685.35</v>
      </c>
      <c r="X30" s="17">
        <f>U30/V30*100-100</f>
        <v>8.8010195582910455E-5</v>
      </c>
      <c r="Y30" s="17">
        <f>U30/W30*100-100</f>
        <v>3.8265962582019171</v>
      </c>
    </row>
    <row r="31" spans="1:28" ht="25.5" customHeight="1" x14ac:dyDescent="0.25">
      <c r="A31" s="15">
        <v>5</v>
      </c>
      <c r="B31" s="18" t="s">
        <v>110</v>
      </c>
      <c r="C31" s="19" t="s">
        <v>111</v>
      </c>
      <c r="D31" s="16">
        <v>468.92</v>
      </c>
      <c r="E31" s="16">
        <v>461.48</v>
      </c>
      <c r="F31" s="16">
        <v>250</v>
      </c>
      <c r="G31" s="16">
        <v>230</v>
      </c>
      <c r="H31" s="16">
        <v>219.39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229.58</v>
      </c>
      <c r="Q31" s="16">
        <v>332.47</v>
      </c>
      <c r="R31" s="16">
        <v>170</v>
      </c>
      <c r="S31" s="16">
        <v>317.37</v>
      </c>
      <c r="T31" s="16">
        <v>293.18</v>
      </c>
      <c r="U31" s="16">
        <f>GEOMEAN(D31:T31)</f>
        <v>272.60874805392524</v>
      </c>
      <c r="V31" s="16">
        <v>272.61</v>
      </c>
      <c r="W31" s="16">
        <v>264.44</v>
      </c>
      <c r="X31" s="17">
        <f>U31/V31*100-100</f>
        <v>-4.5924436916777722E-4</v>
      </c>
      <c r="Y31" s="17">
        <f>U31/W31*100-100</f>
        <v>3.0890742905480266</v>
      </c>
    </row>
    <row r="32" spans="1:28" ht="25.5" customHeight="1" x14ac:dyDescent="0.25">
      <c r="A32" s="21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  <c r="AA32" s="20"/>
      <c r="AB32" s="20"/>
    </row>
    <row r="33" spans="1:28" ht="25.5" customHeight="1" x14ac:dyDescent="0.25">
      <c r="A33" s="23" t="s">
        <v>127</v>
      </c>
      <c r="B33" s="37" t="s">
        <v>128</v>
      </c>
      <c r="C33" s="37"/>
      <c r="D33" s="23" t="s">
        <v>104</v>
      </c>
      <c r="E33" s="23" t="s">
        <v>140</v>
      </c>
      <c r="F33" s="23" t="s">
        <v>113</v>
      </c>
      <c r="G33" s="23" t="s">
        <v>114</v>
      </c>
      <c r="H33" s="23" t="s">
        <v>141</v>
      </c>
      <c r="I33" s="23" t="s">
        <v>115</v>
      </c>
      <c r="J33" s="23" t="s">
        <v>116</v>
      </c>
      <c r="K33" s="23" t="s">
        <v>117</v>
      </c>
      <c r="L33" s="23" t="s">
        <v>118</v>
      </c>
      <c r="M33" s="23" t="s">
        <v>119</v>
      </c>
      <c r="N33" s="23" t="s">
        <v>142</v>
      </c>
      <c r="O33" s="23" t="s">
        <v>120</v>
      </c>
      <c r="P33" s="23" t="s">
        <v>121</v>
      </c>
      <c r="Q33" s="23" t="s">
        <v>122</v>
      </c>
      <c r="R33" s="23" t="s">
        <v>123</v>
      </c>
      <c r="S33" s="23" t="s">
        <v>124</v>
      </c>
      <c r="T33" s="23" t="s">
        <v>125</v>
      </c>
      <c r="U33" s="23" t="s">
        <v>143</v>
      </c>
      <c r="V33" s="44" t="s">
        <v>151</v>
      </c>
      <c r="W33" s="44"/>
      <c r="X33" s="37" t="s">
        <v>152</v>
      </c>
      <c r="Y33" s="37"/>
      <c r="Z33" s="20"/>
      <c r="AA33" s="20"/>
      <c r="AB33" s="20"/>
    </row>
    <row r="34" spans="1:28" ht="25.5" customHeight="1" x14ac:dyDescent="0.25">
      <c r="A34" s="24">
        <v>1</v>
      </c>
      <c r="B34" s="41" t="s">
        <v>153</v>
      </c>
      <c r="C34" s="41"/>
      <c r="D34" s="24" t="s">
        <v>154</v>
      </c>
      <c r="E34" s="25">
        <v>689.95</v>
      </c>
      <c r="F34" s="25">
        <v>689.95</v>
      </c>
      <c r="G34" s="25">
        <v>612</v>
      </c>
      <c r="H34" s="25">
        <v>612</v>
      </c>
      <c r="I34" s="25">
        <v>637.5</v>
      </c>
      <c r="J34" s="25">
        <v>600</v>
      </c>
      <c r="K34" s="25">
        <v>593.30999999999995</v>
      </c>
      <c r="L34" s="25">
        <v>612.37</v>
      </c>
      <c r="M34" s="25">
        <v>612.5</v>
      </c>
      <c r="N34" s="25">
        <v>660</v>
      </c>
      <c r="O34" s="25">
        <v>753.32</v>
      </c>
      <c r="P34" s="25">
        <v>600</v>
      </c>
      <c r="Q34" s="25">
        <v>600</v>
      </c>
      <c r="R34" s="25">
        <v>660</v>
      </c>
      <c r="S34" s="25">
        <v>640</v>
      </c>
      <c r="T34" s="25">
        <v>639.95000000000005</v>
      </c>
      <c r="U34" s="27">
        <v>700</v>
      </c>
      <c r="V34" s="26">
        <v>640.51213144321605</v>
      </c>
      <c r="W34" s="25">
        <v>641.53777968645272</v>
      </c>
      <c r="X34" s="42">
        <v>-0.16</v>
      </c>
      <c r="Y34" s="43"/>
      <c r="Z34" s="20"/>
      <c r="AA34" s="20"/>
      <c r="AB34" s="20"/>
    </row>
    <row r="35" spans="1:28" x14ac:dyDescent="0.25">
      <c r="A35" s="24">
        <v>2</v>
      </c>
      <c r="B35" s="41" t="s">
        <v>155</v>
      </c>
      <c r="C35" s="41"/>
      <c r="D35" s="24" t="s">
        <v>156</v>
      </c>
      <c r="E35" s="25">
        <v>113.24</v>
      </c>
      <c r="F35" s="25">
        <v>113.9</v>
      </c>
      <c r="G35" s="25">
        <v>90</v>
      </c>
      <c r="H35" s="25">
        <v>86</v>
      </c>
      <c r="I35" s="25">
        <v>102.78</v>
      </c>
      <c r="J35" s="25">
        <v>81.63</v>
      </c>
      <c r="K35" s="25">
        <v>90</v>
      </c>
      <c r="L35" s="25">
        <v>98.59</v>
      </c>
      <c r="M35" s="25">
        <v>90</v>
      </c>
      <c r="N35" s="25">
        <v>95.65</v>
      </c>
      <c r="O35" s="25">
        <v>106.6</v>
      </c>
      <c r="P35" s="25">
        <v>85</v>
      </c>
      <c r="Q35" s="25">
        <v>78.3</v>
      </c>
      <c r="R35" s="25">
        <v>83.21</v>
      </c>
      <c r="S35" s="25">
        <v>78</v>
      </c>
      <c r="T35" s="25">
        <v>111.99</v>
      </c>
      <c r="U35" s="25">
        <v>90</v>
      </c>
      <c r="V35" s="26">
        <v>93.106444075849808</v>
      </c>
      <c r="W35" s="25">
        <v>93.316831063744971</v>
      </c>
      <c r="X35" s="42">
        <v>-0.23</v>
      </c>
      <c r="Y35" s="43"/>
      <c r="Z35" s="20"/>
      <c r="AA35" s="20"/>
      <c r="AB35" s="20"/>
    </row>
    <row r="36" spans="1:28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8" hidden="1" x14ac:dyDescent="0.25">
      <c r="A38" s="12"/>
      <c r="B38" s="12"/>
      <c r="C38" s="12"/>
      <c r="D38" s="12">
        <v>245</v>
      </c>
      <c r="E38" s="12">
        <v>216.64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158.13585228451393</v>
      </c>
      <c r="N38" s="12"/>
      <c r="O38" s="12">
        <v>313.47000000000003</v>
      </c>
      <c r="P38" s="12">
        <v>320</v>
      </c>
      <c r="Q38" s="12">
        <v>300</v>
      </c>
      <c r="R38" s="12">
        <v>295</v>
      </c>
      <c r="S38" s="12">
        <v>339.9</v>
      </c>
      <c r="T38" s="12">
        <v>339.9</v>
      </c>
      <c r="U38" s="12">
        <v>315</v>
      </c>
      <c r="V38" s="12"/>
      <c r="W38" s="12">
        <f>GEOMEAN(O38:V38)</f>
        <v>317.19685576645304</v>
      </c>
      <c r="X38" s="12"/>
      <c r="Y38" s="12"/>
    </row>
    <row r="39" spans="1:28" hidden="1" x14ac:dyDescent="0.25">
      <c r="A39" s="1"/>
      <c r="B39" s="1"/>
      <c r="C39" s="1"/>
      <c r="D39" s="1"/>
      <c r="E39" s="1"/>
      <c r="F39" s="1"/>
      <c r="G39" s="1"/>
      <c r="H39" s="1">
        <v>4450</v>
      </c>
      <c r="I39" s="1">
        <v>4250</v>
      </c>
      <c r="J39" s="1">
        <v>4400</v>
      </c>
      <c r="K39" s="1">
        <v>4400</v>
      </c>
      <c r="L39" s="1">
        <v>4416.6000000000004</v>
      </c>
      <c r="M39" s="1">
        <v>4224.93</v>
      </c>
      <c r="N39" s="1">
        <v>4300</v>
      </c>
      <c r="O39" s="1">
        <v>4549.7299999999996</v>
      </c>
      <c r="P39" s="1">
        <v>4200</v>
      </c>
      <c r="Q39" s="1">
        <v>4265.6400000000003</v>
      </c>
      <c r="R39" s="1">
        <v>4300</v>
      </c>
      <c r="S39" s="1">
        <v>4350</v>
      </c>
      <c r="T39" s="1">
        <v>5399.38</v>
      </c>
      <c r="U39" s="1"/>
      <c r="V39" s="1"/>
      <c r="W39" s="1"/>
      <c r="X39" s="1"/>
      <c r="Y39" s="1"/>
    </row>
    <row r="40" spans="1:28" hidden="1" x14ac:dyDescent="0.25">
      <c r="A40" s="1"/>
      <c r="B40" s="1"/>
      <c r="C40" s="1"/>
      <c r="D40" s="1"/>
      <c r="E40" s="1"/>
      <c r="F40" s="1"/>
      <c r="G40" s="1"/>
      <c r="H40" s="1">
        <v>4300</v>
      </c>
      <c r="I40" s="1">
        <v>4230</v>
      </c>
      <c r="J40" s="1">
        <v>4300</v>
      </c>
      <c r="K40" s="1">
        <v>4350</v>
      </c>
      <c r="L40" s="1">
        <v>4466.6000000000004</v>
      </c>
      <c r="M40" s="1">
        <v>4124.92</v>
      </c>
      <c r="N40" s="1">
        <v>4300</v>
      </c>
      <c r="O40" s="1" t="s">
        <v>133</v>
      </c>
      <c r="P40" s="1">
        <v>4224.93</v>
      </c>
      <c r="Q40" s="1" t="s">
        <v>133</v>
      </c>
      <c r="R40" s="1">
        <v>4200</v>
      </c>
      <c r="S40" s="1">
        <v>4300</v>
      </c>
      <c r="T40" s="1" t="s">
        <v>133</v>
      </c>
      <c r="U40" s="1"/>
      <c r="V40" s="1"/>
      <c r="W40" s="1"/>
      <c r="X40" s="1"/>
      <c r="Y40" s="1"/>
    </row>
    <row r="41" spans="1:28" hidden="1" x14ac:dyDescent="0.25">
      <c r="A41" s="1"/>
      <c r="B41" s="1"/>
      <c r="C41" s="1"/>
      <c r="D41" s="1"/>
      <c r="E41" s="1"/>
      <c r="F41" s="1"/>
      <c r="G41" s="1"/>
      <c r="H41" s="1">
        <v>4200</v>
      </c>
      <c r="I41" s="1">
        <v>4000</v>
      </c>
      <c r="J41" s="1">
        <v>4050</v>
      </c>
      <c r="K41" s="1" t="s">
        <v>133</v>
      </c>
      <c r="L41" s="1">
        <v>4100</v>
      </c>
      <c r="M41" s="1">
        <v>3949.68</v>
      </c>
      <c r="N41" s="1">
        <v>4000</v>
      </c>
      <c r="O41" s="1">
        <v>4149.7</v>
      </c>
      <c r="P41" s="1">
        <v>4049.69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8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3200</v>
      </c>
      <c r="J42" s="1">
        <v>3200</v>
      </c>
      <c r="K42" s="1">
        <v>3200</v>
      </c>
      <c r="L42" s="1">
        <v>3300</v>
      </c>
      <c r="M42" s="1" t="s">
        <v>133</v>
      </c>
      <c r="N42" s="1" t="s">
        <v>133</v>
      </c>
      <c r="O42" s="1">
        <v>2449.4899999999998</v>
      </c>
      <c r="P42" s="1" t="s">
        <v>133</v>
      </c>
      <c r="Q42" s="1">
        <v>3409.65</v>
      </c>
      <c r="R42" s="1">
        <v>3200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8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10500</v>
      </c>
      <c r="J43" s="1">
        <v>12356.22</v>
      </c>
      <c r="K43" s="1">
        <v>13800</v>
      </c>
      <c r="L43" s="1">
        <v>11500</v>
      </c>
      <c r="M43" s="1">
        <v>12399.6</v>
      </c>
      <c r="N43" s="1">
        <v>13000</v>
      </c>
      <c r="O43" s="1" t="s">
        <v>133</v>
      </c>
      <c r="P43" s="1" t="s">
        <v>133</v>
      </c>
      <c r="Q43" s="1">
        <v>13512.65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8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8250</v>
      </c>
      <c r="J44" s="1">
        <v>8400</v>
      </c>
      <c r="K44" s="1">
        <v>8300</v>
      </c>
      <c r="L44" s="1">
        <v>8400</v>
      </c>
      <c r="M44" s="1">
        <v>8124.96</v>
      </c>
      <c r="N44" s="1">
        <v>8300</v>
      </c>
      <c r="O44" s="1">
        <v>8249.85</v>
      </c>
      <c r="P44" s="1">
        <v>8300</v>
      </c>
      <c r="Q44" s="1">
        <v>7231.86</v>
      </c>
      <c r="R44" s="1">
        <v>8200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8" hidden="1" x14ac:dyDescent="0.25">
      <c r="A45" s="1"/>
      <c r="B45" s="1"/>
      <c r="C45" s="1"/>
      <c r="D45" s="1"/>
      <c r="E45" s="1"/>
      <c r="F45" s="1"/>
      <c r="G45" s="1"/>
      <c r="H45" s="1">
        <v>13000</v>
      </c>
      <c r="I45" s="1">
        <v>13000</v>
      </c>
      <c r="J45" s="1">
        <v>13400</v>
      </c>
      <c r="K45" s="1">
        <v>13150</v>
      </c>
      <c r="L45" s="1">
        <v>13300</v>
      </c>
      <c r="M45" s="1">
        <v>13296.62</v>
      </c>
      <c r="N45" s="1">
        <v>13200</v>
      </c>
      <c r="O45" s="1">
        <v>12247.45</v>
      </c>
      <c r="P45" s="1">
        <v>12774.78</v>
      </c>
      <c r="Q45" s="1">
        <v>12960.86</v>
      </c>
      <c r="R45" s="1">
        <v>13266.58</v>
      </c>
      <c r="S45" s="1">
        <v>13000</v>
      </c>
      <c r="T45" s="1">
        <v>13899.76</v>
      </c>
      <c r="U45" s="1"/>
      <c r="V45" s="1"/>
      <c r="W45" s="1"/>
      <c r="X45" s="1"/>
      <c r="Y45" s="1"/>
    </row>
    <row r="46" spans="1:28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8500</v>
      </c>
      <c r="K46" s="1">
        <v>9600</v>
      </c>
      <c r="L46" s="1">
        <v>8700</v>
      </c>
      <c r="M46" s="1">
        <v>8549.85</v>
      </c>
      <c r="N46" s="1">
        <v>9900</v>
      </c>
      <c r="O46" s="1" t="s">
        <v>133</v>
      </c>
      <c r="P46" s="1" t="s">
        <v>133</v>
      </c>
      <c r="Q46" s="1" t="s">
        <v>133</v>
      </c>
      <c r="R46" s="1">
        <v>9000</v>
      </c>
      <c r="S46" s="1">
        <v>8200</v>
      </c>
      <c r="T46" s="1">
        <v>9699.66</v>
      </c>
      <c r="U46" s="1"/>
      <c r="V46" s="1"/>
      <c r="W46" s="1"/>
      <c r="X46" s="1"/>
      <c r="Y46" s="1"/>
    </row>
    <row r="47" spans="1:28" hidden="1" x14ac:dyDescent="0.25">
      <c r="A47" s="1"/>
      <c r="B47" s="1"/>
      <c r="C47" s="1"/>
      <c r="D47" s="1"/>
      <c r="E47" s="1"/>
      <c r="F47" s="1"/>
      <c r="G47" s="1"/>
      <c r="H47" s="1">
        <v>5000</v>
      </c>
      <c r="I47" s="1">
        <v>4750</v>
      </c>
      <c r="J47" s="1">
        <v>4608.97</v>
      </c>
      <c r="K47" s="1">
        <v>4700</v>
      </c>
      <c r="L47" s="1">
        <v>4700</v>
      </c>
      <c r="M47" s="1">
        <v>4549.7299999999996</v>
      </c>
      <c r="N47" s="1">
        <v>4500</v>
      </c>
      <c r="O47" s="1">
        <v>4900</v>
      </c>
      <c r="P47" s="1">
        <v>4600</v>
      </c>
      <c r="Q47" s="1">
        <v>4515.8599999999997</v>
      </c>
      <c r="R47" s="1">
        <v>4816.6099999999997</v>
      </c>
      <c r="S47" s="1">
        <v>5000</v>
      </c>
      <c r="T47" s="1">
        <v>5297.48</v>
      </c>
      <c r="U47" s="1"/>
      <c r="V47" s="1"/>
      <c r="W47" s="1"/>
      <c r="X47" s="1"/>
      <c r="Y47" s="1"/>
    </row>
    <row r="48" spans="1:28" hidden="1" x14ac:dyDescent="0.25">
      <c r="A48" s="1"/>
      <c r="B48" s="1"/>
      <c r="C48" s="1"/>
      <c r="D48" s="1"/>
      <c r="E48" s="1"/>
      <c r="F48" s="1"/>
      <c r="G48" s="1"/>
      <c r="H48" s="1">
        <v>4900</v>
      </c>
      <c r="I48" s="1">
        <v>4700</v>
      </c>
      <c r="J48" s="1">
        <v>4532.84</v>
      </c>
      <c r="K48" s="1">
        <v>4700</v>
      </c>
      <c r="L48" s="1">
        <v>4650</v>
      </c>
      <c r="M48" s="1">
        <v>4424.93</v>
      </c>
      <c r="N48" s="1">
        <v>4700</v>
      </c>
      <c r="O48" s="1" t="s">
        <v>133</v>
      </c>
      <c r="P48" s="1">
        <v>4600</v>
      </c>
      <c r="Q48" s="1" t="s">
        <v>133</v>
      </c>
      <c r="R48" s="1">
        <v>4600</v>
      </c>
      <c r="S48" s="1">
        <v>4700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4700</v>
      </c>
      <c r="J49" s="1">
        <v>4300</v>
      </c>
      <c r="K49" s="1" t="s">
        <v>133</v>
      </c>
      <c r="L49" s="1">
        <v>4100</v>
      </c>
      <c r="M49" s="1">
        <v>4224.93</v>
      </c>
      <c r="N49" s="1">
        <v>4500</v>
      </c>
      <c r="O49" s="1">
        <v>4549.7299999999996</v>
      </c>
      <c r="P49" s="1">
        <v>4300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3000</v>
      </c>
      <c r="J50" s="1">
        <v>2800</v>
      </c>
      <c r="K50" s="1">
        <v>2800</v>
      </c>
      <c r="L50" s="1">
        <v>3000</v>
      </c>
      <c r="M50" s="1" t="s">
        <v>133</v>
      </c>
      <c r="N50" s="1" t="s">
        <v>133</v>
      </c>
      <c r="O50" s="1">
        <v>2800</v>
      </c>
      <c r="P50" s="1" t="s">
        <v>133</v>
      </c>
      <c r="Q50" s="1">
        <v>3128.23</v>
      </c>
      <c r="R50" s="1">
        <v>2416.5500000000002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12500</v>
      </c>
      <c r="J51" s="1">
        <v>12000</v>
      </c>
      <c r="K51" s="1">
        <v>14000</v>
      </c>
      <c r="L51" s="1">
        <v>12500</v>
      </c>
      <c r="M51" s="1">
        <v>11899.58</v>
      </c>
      <c r="N51" s="1">
        <v>12200</v>
      </c>
      <c r="O51" s="1" t="s">
        <v>133</v>
      </c>
      <c r="P51" s="1" t="s">
        <v>133</v>
      </c>
      <c r="Q51" s="1">
        <v>12895.24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7500</v>
      </c>
      <c r="J52" s="1">
        <v>9100</v>
      </c>
      <c r="K52" s="1">
        <v>7500</v>
      </c>
      <c r="L52" s="1">
        <v>7600</v>
      </c>
      <c r="M52" s="1">
        <v>7149.83</v>
      </c>
      <c r="N52" s="1">
        <v>7500</v>
      </c>
      <c r="O52" s="1">
        <v>7349.83</v>
      </c>
      <c r="P52" s="1">
        <v>7500</v>
      </c>
      <c r="Q52" s="1">
        <v>6755.18</v>
      </c>
      <c r="R52" s="1">
        <v>7533.3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11500</v>
      </c>
      <c r="I53" s="1">
        <v>12000</v>
      </c>
      <c r="J53" s="1">
        <v>11300</v>
      </c>
      <c r="K53" s="1">
        <v>11500</v>
      </c>
      <c r="L53" s="1">
        <v>11933.24</v>
      </c>
      <c r="M53" s="1">
        <v>11447.27</v>
      </c>
      <c r="N53" s="1">
        <v>11866.29</v>
      </c>
      <c r="O53" s="1">
        <v>11649.03</v>
      </c>
      <c r="P53" s="1">
        <v>11200</v>
      </c>
      <c r="Q53" s="1">
        <v>11877.35</v>
      </c>
      <c r="R53" s="1">
        <v>11266.57</v>
      </c>
      <c r="S53" s="1">
        <v>11900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9500</v>
      </c>
      <c r="K54" s="1">
        <v>9600</v>
      </c>
      <c r="L54" s="1">
        <v>8500</v>
      </c>
      <c r="M54" s="1">
        <v>8549.85</v>
      </c>
      <c r="N54" s="1">
        <v>9840</v>
      </c>
      <c r="O54" s="1" t="s">
        <v>133</v>
      </c>
      <c r="P54" s="1" t="s">
        <v>133</v>
      </c>
      <c r="Q54" s="1" t="s">
        <v>133</v>
      </c>
      <c r="R54" s="1">
        <v>8800</v>
      </c>
      <c r="S54" s="1">
        <v>7700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34:C34"/>
    <mergeCell ref="X34:Y34"/>
    <mergeCell ref="B35:C35"/>
    <mergeCell ref="X35:Y35"/>
    <mergeCell ref="U26:W26"/>
    <mergeCell ref="X26:Y26"/>
    <mergeCell ref="B33:C33"/>
    <mergeCell ref="V33:W33"/>
    <mergeCell ref="X33:Y33"/>
    <mergeCell ref="A1:Y1"/>
    <mergeCell ref="B4:G4"/>
    <mergeCell ref="B5:G5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6:G6"/>
    <mergeCell ref="B7:G7"/>
    <mergeCell ref="B8:G8"/>
    <mergeCell ref="U4:W4"/>
    <mergeCell ref="X4:Y4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2025-04-28T00:38:05Z</cp:lastPrinted>
  <dcterms:created xsi:type="dcterms:W3CDTF">2025-04-28T00:15:24Z</dcterms:created>
  <dcterms:modified xsi:type="dcterms:W3CDTF">2025-04-28T02:45:52Z</dcterms:modified>
</cp:coreProperties>
</file>