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May, 2025\"/>
    </mc:Choice>
  </mc:AlternateContent>
  <xr:revisionPtr revIDLastSave="0" documentId="13_ncr:1_{8122C9EA-326E-4DB8-94A5-E8FF0DB4A5B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B22" i="1" l="1"/>
  <c r="F16" i="1" l="1"/>
  <c r="C25" i="1" l="1"/>
  <c r="G16" i="1" l="1"/>
  <c r="G26" i="1"/>
  <c r="F26" i="1"/>
  <c r="G35" i="1" l="1"/>
  <c r="F35" i="1"/>
  <c r="G17" i="1" l="1"/>
  <c r="E18" i="1"/>
  <c r="C18" i="1"/>
  <c r="C27" i="1"/>
  <c r="C28" i="1" s="1"/>
  <c r="E28" i="1"/>
  <c r="B37" i="1"/>
  <c r="F36" i="1"/>
  <c r="G36" i="1"/>
  <c r="C37" i="1"/>
  <c r="E37" i="1"/>
  <c r="D37" i="1"/>
  <c r="F37" i="1" l="1"/>
  <c r="G18" i="1"/>
  <c r="G27" i="1"/>
  <c r="G37" i="1"/>
  <c r="G28" i="1"/>
  <c r="B27" i="1" l="1"/>
  <c r="B28" i="1" s="1"/>
  <c r="B18" i="1"/>
  <c r="F17" i="1" l="1"/>
  <c r="D18" i="1"/>
  <c r="F18" i="1" s="1"/>
  <c r="D28" i="1"/>
  <c r="F28" i="1" s="1"/>
  <c r="F27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<sst xmlns="http://schemas.openxmlformats.org/spreadsheetml/2006/main" count="61" uniqueCount="37">
  <si>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</si>
  <si>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</si>
  <si>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</si>
  <si>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</si>
  <si>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</si>
  <si>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</si>
  <si>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</si>
  <si>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</si>
  <si>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</si>
  <si>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</si>
  <si>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</si>
  <si>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</si>
  <si>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</si>
  <si>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</si>
  <si>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</si>
  <si>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</si>
  <si>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</si>
  <si>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</si>
  <si>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</si>
  <si>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</si>
  <si>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( Shazia Begum )</t>
  </si>
  <si>
    <t xml:space="preserve">             Director (Trade)</t>
  </si>
  <si>
    <t>April, 2025</t>
  </si>
  <si>
    <t>(1 $=Rs.280.713793)</t>
  </si>
  <si>
    <t>May, 2025</t>
  </si>
  <si>
    <t xml:space="preserve">    May, 2025  (P)</t>
  </si>
  <si>
    <t>May, 2025 over</t>
  </si>
  <si>
    <t>May, 2024</t>
  </si>
  <si>
    <t xml:space="preserve"> July - May, 2024-2025</t>
  </si>
  <si>
    <t xml:space="preserve"> July - May, 2023-2024</t>
  </si>
  <si>
    <t>July - May, 2024-2025 over</t>
  </si>
  <si>
    <t>July - May,  2023-2024</t>
  </si>
  <si>
    <t xml:space="preserve">   April, 2025   (R)</t>
  </si>
  <si>
    <t>(1 $=Rs.281.666293)</t>
  </si>
  <si>
    <t xml:space="preserve">      May, 2025 (1$=Rs..281.666293) , April, 2025 (1$=Rs..280.713793) and May, 2024 (1$=Rs.278.250082)</t>
  </si>
  <si>
    <t>(1 $=Rs.278.250082)</t>
  </si>
  <si>
    <t>2 -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</si>
</sst>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32" zoomScale="80" zoomScaleNormal="80" workbookViewId="0">
      <selection activeCell="A43" sqref="A43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19" style="1" customWidth="1"/>
    <col min="6" max="6" width="14.07421875" style="1" customWidth="1"/>
    <col min="7" max="7" width="14.84375" style="1" customWidth="1"/>
    <col min="8" max="8" width="7" style="1" customWidth="1"/>
    <col min="9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53" t="s">
        <v>0</v>
      </c>
      <c r="B1" s="53"/>
      <c r="C1" s="53"/>
      <c r="D1" s="53"/>
      <c r="E1" s="53"/>
      <c r="F1" s="53"/>
      <c r="G1" s="53"/>
    </row>
    <row r="2" spans="1:20" ht="21" x14ac:dyDescent="0.5">
      <c r="A2" s="54" t="s">
        <v>10</v>
      </c>
      <c r="B2" s="54"/>
      <c r="C2" s="54"/>
      <c r="D2" s="54"/>
      <c r="E2" s="54"/>
      <c r="F2" s="54"/>
      <c r="G2" s="54"/>
    </row>
    <row r="3" spans="1:20" ht="21" x14ac:dyDescent="0.5">
      <c r="A3" s="54"/>
      <c r="B3" s="54"/>
      <c r="C3" s="54"/>
      <c r="D3" s="54"/>
      <c r="E3" s="54"/>
      <c r="F3" s="54"/>
      <c r="G3" s="54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54" t="s">
        <v>12</v>
      </c>
      <c r="B5" s="54"/>
      <c r="C5" s="54"/>
      <c r="D5" s="54"/>
      <c r="E5" s="54"/>
      <c r="F5" s="54"/>
      <c r="G5" s="54"/>
    </row>
    <row r="6" spans="1:20" ht="25" customHeight="1" x14ac:dyDescent="0.5">
      <c r="A6" s="53" t="s">
        <v>24</v>
      </c>
      <c r="B6" s="53"/>
      <c r="C6" s="53"/>
      <c r="D6" s="53"/>
      <c r="E6" s="53"/>
      <c r="F6" s="53"/>
      <c r="G6" s="53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39"/>
      <c r="C11" s="40"/>
      <c r="D11" s="39"/>
      <c r="E11" s="40"/>
      <c r="F11" s="51" t="s">
        <v>1</v>
      </c>
      <c r="G11" s="52"/>
      <c r="I11"/>
      <c r="J11"/>
      <c r="K11"/>
      <c r="L11"/>
      <c r="M11"/>
      <c r="N11"/>
      <c r="O11"/>
      <c r="P11"/>
      <c r="Q11"/>
      <c r="R11"/>
      <c r="S11"/>
      <c r="T11"/>
    </row>
    <row r="12" spans="1:20" ht="20.149999999999999" customHeight="1" x14ac:dyDescent="0.45">
      <c r="A12" s="9" t="s">
        <v>2</v>
      </c>
      <c r="B12" s="47" t="s">
        <v>25</v>
      </c>
      <c r="C12" s="48"/>
      <c r="D12" s="47" t="s">
        <v>32</v>
      </c>
      <c r="E12" s="48"/>
      <c r="F12" s="47" t="s">
        <v>26</v>
      </c>
      <c r="G12" s="48"/>
      <c r="I12"/>
      <c r="J12"/>
      <c r="K12"/>
      <c r="L12"/>
    </row>
    <row r="13" spans="1:20" ht="20.149999999999999" customHeight="1" x14ac:dyDescent="0.45">
      <c r="A13" s="10"/>
      <c r="B13" s="11"/>
      <c r="C13" s="12"/>
      <c r="D13" s="13"/>
      <c r="E13" s="12"/>
      <c r="F13" s="44" t="s">
        <v>22</v>
      </c>
      <c r="G13" s="43"/>
      <c r="I13"/>
      <c r="J13"/>
      <c r="K13"/>
      <c r="L13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I14"/>
      <c r="J14"/>
      <c r="K14"/>
      <c r="L14"/>
    </row>
    <row r="15" spans="1:20" ht="25" customHeight="1" x14ac:dyDescent="0.45">
      <c r="A15" s="14"/>
      <c r="B15" s="15"/>
      <c r="C15" s="36" t="s">
        <v>33</v>
      </c>
      <c r="D15" s="15"/>
      <c r="E15" s="36" t="s">
        <v>23</v>
      </c>
      <c r="F15" s="35"/>
      <c r="G15" s="36"/>
      <c r="I15"/>
      <c r="J15"/>
      <c r="K15"/>
      <c r="L15"/>
    </row>
    <row r="16" spans="1:20" ht="25" customHeight="1" x14ac:dyDescent="0.5">
      <c r="A16" s="9" t="s">
        <v>8</v>
      </c>
      <c r="B16" s="28">
        <v>201519.17999999996</v>
      </c>
      <c r="C16" s="28">
        <v>715.4536141609517</v>
      </c>
      <c r="D16" s="28">
        <v>200944.90000000002</v>
      </c>
      <c r="E16" s="31">
        <v>715.83549821958024</v>
      </c>
      <c r="F16" s="31">
        <f t="shared" ref="F16:G18" si="0">ROUND(B16/D16*100-100,2)</f>
        <v>0.28999999999999998</v>
      </c>
      <c r="G16" s="31">
        <f t="shared" si="0"/>
        <v>-0.05</v>
      </c>
      <c r="I16"/>
      <c r="J16"/>
      <c r="K16"/>
      <c r="L16"/>
    </row>
    <row r="17" spans="1:20" ht="25" customHeight="1" x14ac:dyDescent="0.5">
      <c r="A17" s="17" t="s">
        <v>9</v>
      </c>
      <c r="B17" s="28">
        <v>250118.53000000003</v>
      </c>
      <c r="C17" s="28">
        <v>887.99596176458522</v>
      </c>
      <c r="D17" s="28">
        <v>253385.31</v>
      </c>
      <c r="E17" s="28">
        <v>902.64650467209833</v>
      </c>
      <c r="F17" s="28">
        <f t="shared" si="0"/>
        <v>-1.29</v>
      </c>
      <c r="G17" s="28">
        <f t="shared" si="0"/>
        <v>-1.62</v>
      </c>
      <c r="I17"/>
      <c r="J17"/>
      <c r="K17"/>
      <c r="L17"/>
    </row>
    <row r="18" spans="1:20" ht="25" customHeight="1" x14ac:dyDescent="0.5">
      <c r="A18" s="18" t="s">
        <v>5</v>
      </c>
      <c r="B18" s="28">
        <f>B16-B17</f>
        <v>-48599.350000000064</v>
      </c>
      <c r="C18" s="28">
        <f>C16-C17</f>
        <v>-172.54234760363352</v>
      </c>
      <c r="D18" s="28">
        <f>D16-D17</f>
        <v>-52440.409999999974</v>
      </c>
      <c r="E18" s="30">
        <f>E16-E17</f>
        <v>-186.81100645251809</v>
      </c>
      <c r="F18" s="31">
        <f t="shared" si="0"/>
        <v>-7.32</v>
      </c>
      <c r="G18" s="31">
        <f t="shared" si="0"/>
        <v>-7.64</v>
      </c>
      <c r="I18"/>
      <c r="J18"/>
      <c r="K18"/>
      <c r="L18"/>
    </row>
    <row r="19" spans="1:20" ht="25" customHeight="1" x14ac:dyDescent="0.45">
      <c r="I19"/>
      <c r="J19"/>
      <c r="K19"/>
      <c r="L19"/>
    </row>
    <row r="20" spans="1:20" ht="25" customHeight="1" x14ac:dyDescent="0.5">
      <c r="A20" s="38" t="s">
        <v>18</v>
      </c>
      <c r="I20"/>
      <c r="J20"/>
      <c r="K20"/>
      <c r="L20"/>
    </row>
    <row r="21" spans="1:20" ht="20.149999999999999" customHeight="1" x14ac:dyDescent="0.45">
      <c r="A21" s="19"/>
      <c r="B21" s="39"/>
      <c r="C21" s="40"/>
      <c r="D21" s="20"/>
      <c r="E21" s="21"/>
      <c r="F21" s="51" t="s">
        <v>1</v>
      </c>
      <c r="G21" s="52"/>
      <c r="I21"/>
      <c r="J21"/>
      <c r="K21"/>
      <c r="L21"/>
    </row>
    <row r="22" spans="1:20" ht="20.149999999999999" customHeight="1" x14ac:dyDescent="0.45">
      <c r="A22" s="9" t="s">
        <v>6</v>
      </c>
      <c r="B22" s="47" t="str">
        <f t="shared" ref="B22" si="1">$B$12</f>
        <v xml:space="preserve">    May, 2025  (P)</v>
      </c>
      <c r="C22" s="48"/>
      <c r="D22" s="47" t="s">
        <v>27</v>
      </c>
      <c r="E22" s="48"/>
      <c r="F22" s="47" t="s">
        <v>26</v>
      </c>
      <c r="G22" s="48"/>
      <c r="I22"/>
      <c r="J22"/>
      <c r="K22"/>
      <c r="L22"/>
    </row>
    <row r="23" spans="1:20" ht="20.149999999999999" customHeight="1" x14ac:dyDescent="0.45">
      <c r="A23" s="9"/>
      <c r="B23" s="11"/>
      <c r="C23" s="12"/>
      <c r="D23" s="41"/>
      <c r="E23" s="42"/>
      <c r="F23" s="44" t="s">
        <v>27</v>
      </c>
      <c r="G23" s="43"/>
      <c r="I23"/>
      <c r="J23"/>
      <c r="K23"/>
      <c r="L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  <c r="K24"/>
      <c r="L24"/>
    </row>
    <row r="25" spans="1:20" ht="25" customHeight="1" x14ac:dyDescent="0.45">
      <c r="A25" s="14"/>
      <c r="B25" s="15"/>
      <c r="C25" s="36" t="str">
        <f>$C$15</f>
        <v>(1 $=Rs.281.666293)</v>
      </c>
      <c r="D25" s="35"/>
      <c r="E25" s="36" t="s">
        <v>35</v>
      </c>
      <c r="F25" s="35"/>
      <c r="G25" s="36"/>
      <c r="I25"/>
      <c r="J25"/>
      <c r="K25"/>
      <c r="L25"/>
    </row>
    <row r="26" spans="1:20" ht="25" customHeight="1" x14ac:dyDescent="0.5">
      <c r="A26" s="9" t="s">
        <v>8</v>
      </c>
      <c r="B26" s="27">
        <f t="shared" ref="B26:C26" si="2">B16</f>
        <v>201519.17999999996</v>
      </c>
      <c r="C26" s="31">
        <f t="shared" si="2"/>
        <v>715.4536141609517</v>
      </c>
      <c r="D26" s="28">
        <v>195996.91000000006</v>
      </c>
      <c r="E26" s="27">
        <v>704.3911801917809</v>
      </c>
      <c r="F26" s="28">
        <f t="shared" ref="F26:G28" si="3">ROUND(B26/D26*100-100,2)</f>
        <v>2.82</v>
      </c>
      <c r="G26" s="28">
        <f t="shared" si="3"/>
        <v>1.57</v>
      </c>
      <c r="I26"/>
      <c r="J26"/>
      <c r="K26"/>
      <c r="L26"/>
    </row>
    <row r="27" spans="1:20" ht="25" customHeight="1" x14ac:dyDescent="0.5">
      <c r="A27" s="17" t="s">
        <v>9</v>
      </c>
      <c r="B27" s="29">
        <f>B17</f>
        <v>250118.53000000003</v>
      </c>
      <c r="C27" s="28">
        <f>C17</f>
        <v>887.99596176458522</v>
      </c>
      <c r="D27" s="28">
        <v>260288.34</v>
      </c>
      <c r="E27" s="29">
        <v>935.44751086479971</v>
      </c>
      <c r="F27" s="28">
        <f t="shared" si="3"/>
        <v>-3.91</v>
      </c>
      <c r="G27" s="28">
        <f t="shared" si="3"/>
        <v>-5.07</v>
      </c>
      <c r="I27"/>
      <c r="J27"/>
      <c r="K27"/>
      <c r="L27"/>
    </row>
    <row r="28" spans="1:20" ht="25" customHeight="1" x14ac:dyDescent="0.5">
      <c r="A28" s="18" t="s">
        <v>5</v>
      </c>
      <c r="B28" s="30">
        <f>B26-B27</f>
        <v>-48599.350000000064</v>
      </c>
      <c r="C28" s="31">
        <f>C26-C27</f>
        <v>-172.54234760363352</v>
      </c>
      <c r="D28" s="30">
        <f>D26-D27</f>
        <v>-64291.429999999935</v>
      </c>
      <c r="E28" s="31">
        <f>E26-E27</f>
        <v>-231.05633067301881</v>
      </c>
      <c r="F28" s="31">
        <f t="shared" si="3"/>
        <v>-24.41</v>
      </c>
      <c r="G28" s="31">
        <f t="shared" si="3"/>
        <v>-25.32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I29"/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39"/>
      <c r="C31" s="40"/>
      <c r="D31" s="23"/>
      <c r="E31" s="23"/>
      <c r="F31" s="49" t="s">
        <v>15</v>
      </c>
      <c r="G31" s="50"/>
      <c r="I31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45" t="s">
        <v>28</v>
      </c>
      <c r="C32" s="46"/>
      <c r="D32" s="45" t="s">
        <v>29</v>
      </c>
      <c r="E32" s="46"/>
      <c r="F32" s="47" t="s">
        <v>30</v>
      </c>
      <c r="G32" s="48"/>
      <c r="I32"/>
      <c r="J32"/>
      <c r="K32"/>
      <c r="L32"/>
      <c r="M32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41"/>
      <c r="C33" s="42"/>
      <c r="D33" s="41"/>
      <c r="E33" s="43"/>
      <c r="F33" s="41" t="s">
        <v>31</v>
      </c>
      <c r="G33" s="43"/>
      <c r="I33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2134003.14</v>
      </c>
      <c r="C35" s="28">
        <v>7648.2895198617407</v>
      </c>
      <c r="D35" s="28">
        <v>1995496.97</v>
      </c>
      <c r="E35" s="28">
        <v>7043.6625496755978</v>
      </c>
      <c r="F35" s="28">
        <f t="shared" ref="F35:G37" si="4">ROUND(B35/D35*100-100,2)</f>
        <v>6.94</v>
      </c>
      <c r="G35" s="28">
        <f t="shared" si="4"/>
        <v>8.58</v>
      </c>
      <c r="I35"/>
      <c r="J35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2878723.18</v>
      </c>
      <c r="C36" s="28">
        <v>10317.373913104835</v>
      </c>
      <c r="D36" s="28">
        <v>2741494.21</v>
      </c>
      <c r="E36" s="28">
        <v>9676.867614431696</v>
      </c>
      <c r="F36" s="28">
        <f t="shared" si="4"/>
        <v>5.01</v>
      </c>
      <c r="G36" s="28">
        <f>ROUND(C36/E36*100-100,2)</f>
        <v>6.62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-744720.04</v>
      </c>
      <c r="C37" s="30">
        <f>C35-C36</f>
        <v>-2669.0843932430944</v>
      </c>
      <c r="D37" s="30">
        <f>D35-D36</f>
        <v>-745997.24</v>
      </c>
      <c r="E37" s="30">
        <f>E35-E36</f>
        <v>-2633.2050647560982</v>
      </c>
      <c r="F37" s="31">
        <f t="shared" si="4"/>
        <v>-0.17</v>
      </c>
      <c r="G37" s="31">
        <f t="shared" si="4"/>
        <v>1.36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34</v>
      </c>
    </row>
    <row r="42" spans="1:20" x14ac:dyDescent="0.45">
      <c r="A42" s="1" t="s">
        <v>36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20</v>
      </c>
      <c r="G47" s="37"/>
    </row>
    <row r="48" spans="1:20" ht="23.5" x14ac:dyDescent="0.55000000000000004">
      <c r="E48" s="37"/>
      <c r="F48" s="37" t="s">
        <v>21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2025-06-23T06:31:17Z</dcterms:modified>
</cp:coreProperties>
</file>