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 March, 2025\"/>
    </mc:Choice>
  </mc:AlternateContent>
  <xr:revisionPtr revIDLastSave="0" documentId="13_ncr:1_{DDA3BB2F-0941-457D-B043-02AE8E90E0D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B22" i="1" l="1"/>
  <c r="F16" i="1" l="1"/>
  <c r="C25" i="1" l="1"/>
  <c r="G16" i="1" l="1"/>
  <c r="G26" i="1"/>
  <c r="F26" i="1"/>
  <c r="G35" i="1" l="1"/>
  <c r="F35" i="1"/>
  <c r="D18" i="1" l="1"/>
  <c r="G17" i="1"/>
  <c r="F17" i="1"/>
  <c r="E18" i="1"/>
  <c r="C18" i="1"/>
  <c r="C27" i="1"/>
  <c r="C28" i="1" s="1"/>
  <c r="B18" i="1"/>
  <c r="F18" i="1" s="1"/>
  <c r="B27" i="1"/>
  <c r="B28" i="1" s="1"/>
  <c r="E28" i="1"/>
  <c r="D28" i="1"/>
  <c r="F27" i="1"/>
  <c r="B37" i="1"/>
  <c r="F37" i="1" s="1"/>
  <c r="F36" i="1"/>
  <c r="G36" i="1"/>
  <c r="C37" i="1"/>
  <c r="E37" i="1"/>
  <c r="G37" i="1" s="1"/>
  <c r="D37" i="1"/>
  <c r="G18" i="1" l="1"/>
  <c r="F28" i="1"/>
  <c r="G28" i="1"/>
  <c r="G27" i="1"/>
</calcChain>
</file>

<file path=xl/sharedStrings.xml><?xml version="1.0" encoding="utf-8"?>
<sst xmlns="http://schemas.openxmlformats.org/spreadsheetml/2006/main" count="61" uniqueCount="37">
  <si>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</si>
  <si>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</si>
  <si>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</si>
  <si>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</si>
  <si>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</si>
  <si>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</si>
  <si>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</si>
  <si>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</si>
  <si>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</si>
  <si>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</si>
  <si>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</si>
  <si>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</si>
  <si>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</si>
  <si>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</si>
  <si>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</si>
  <si>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</si>
  <si>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</si>
  <si>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</si>
  <si>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</si>
  <si>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</si>
  <si>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( Shazia Begum )</t>
  </si>
  <si>
    <t xml:space="preserve">             Director (Trade)</t>
  </si>
  <si>
    <t>February, 2025</t>
  </si>
  <si>
    <t>(1 $=Rs.279.304265)</t>
  </si>
  <si>
    <t>March, 2025</t>
  </si>
  <si>
    <t xml:space="preserve">    March, 2025  (P)</t>
  </si>
  <si>
    <t>March, 2025 over</t>
  </si>
  <si>
    <t>March, 2024</t>
  </si>
  <si>
    <t xml:space="preserve"> July - March, 2024-2025</t>
  </si>
  <si>
    <t xml:space="preserve"> July - March, 2023-2024</t>
  </si>
  <si>
    <t>July - March, 2024-2025 over</t>
  </si>
  <si>
    <t>July - March,  2023-2024</t>
  </si>
  <si>
    <t>2 - Due to roundings effects some totals and percentages March not tally.</t>
  </si>
  <si>
    <t xml:space="preserve">   February, 2025   (R)</t>
  </si>
  <si>
    <t>(1 $=Rs.280.083612)</t>
  </si>
  <si>
    <t>(1 $=Rs.278.704966)</t>
  </si>
  <si>
    <t xml:space="preserve">      March, 2025 (1$=Rs.280.083612) , February, 2025 (1$=Rs..279.304265) and March, 2024 (1$=Rs.278.704966)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</si>
</sst>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2" fillId="0" borderId="0" xfId="0" applyNumberFormat="1" applyFont="1"/>
    <xf numFmtId="17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zoomScale="60" zoomScaleNormal="60" workbookViewId="0">
      <selection activeCell="A5" sqref="A5:G5"/>
    </sheetView>
  </sheetViews>
  <sheetFormatPr defaultColWidth="8.84375" defaultRowHeight="18.5" x14ac:dyDescent="0.45"/>
  <cols>
    <col min="1" max="1" width="20.765625" style="1" customWidth="1"/>
    <col min="2" max="2" width="14.3046875" style="1" customWidth="1"/>
    <col min="3" max="3" width="19.23046875" style="1" customWidth="1"/>
    <col min="4" max="4" width="17" style="1" customWidth="1"/>
    <col min="5" max="5" width="19" style="1" customWidth="1"/>
    <col min="6" max="6" width="14.07421875" style="1" customWidth="1"/>
    <col min="7" max="7" width="14.84375" style="1" customWidth="1"/>
    <col min="8" max="8" width="7" style="1" customWidth="1"/>
    <col min="9" max="14" width="14.4609375" style="1" bestFit="1" customWidth="1"/>
    <col min="15" max="16384" width="8.84375" style="1"/>
  </cols>
  <sheetData>
    <row r="1" spans="1:14" ht="21" x14ac:dyDescent="0.5">
      <c r="A1" s="49" t="s">
        <v>0</v>
      </c>
      <c r="B1" s="49"/>
      <c r="C1" s="49"/>
      <c r="D1" s="49"/>
      <c r="E1" s="49"/>
      <c r="F1" s="49"/>
      <c r="G1" s="49"/>
    </row>
    <row r="2" spans="1:14" ht="21" x14ac:dyDescent="0.5">
      <c r="A2" s="50" t="s">
        <v>10</v>
      </c>
      <c r="B2" s="50"/>
      <c r="C2" s="50"/>
      <c r="D2" s="50"/>
      <c r="E2" s="50"/>
      <c r="F2" s="50"/>
      <c r="G2" s="50"/>
    </row>
    <row r="3" spans="1:14" ht="21" x14ac:dyDescent="0.5">
      <c r="A3" s="50"/>
      <c r="B3" s="50"/>
      <c r="C3" s="50"/>
      <c r="D3" s="50"/>
      <c r="E3" s="50"/>
      <c r="F3" s="50"/>
      <c r="G3" s="50"/>
    </row>
    <row r="4" spans="1:14" ht="21" x14ac:dyDescent="0.5">
      <c r="A4" s="3"/>
      <c r="B4" s="3"/>
      <c r="C4" s="3"/>
      <c r="D4" s="3"/>
      <c r="E4" s="3"/>
      <c r="F4" s="3"/>
      <c r="G4" s="3"/>
    </row>
    <row r="5" spans="1:14" ht="21" x14ac:dyDescent="0.5">
      <c r="A5" s="50" t="s">
        <v>12</v>
      </c>
      <c r="B5" s="50"/>
      <c r="C5" s="50"/>
      <c r="D5" s="50"/>
      <c r="E5" s="50"/>
      <c r="F5" s="50"/>
      <c r="G5" s="50"/>
    </row>
    <row r="6" spans="1:14" ht="25" customHeight="1" x14ac:dyDescent="0.5">
      <c r="A6" s="49" t="s">
        <v>24</v>
      </c>
      <c r="B6" s="49"/>
      <c r="C6" s="49"/>
      <c r="D6" s="49"/>
      <c r="E6" s="49"/>
      <c r="F6" s="49"/>
      <c r="G6" s="49"/>
    </row>
    <row r="7" spans="1:14" ht="20.149999999999999" customHeight="1" x14ac:dyDescent="0.5">
      <c r="A7" s="26"/>
      <c r="B7" s="4"/>
      <c r="C7" s="4"/>
      <c r="D7" s="4"/>
      <c r="E7" s="4"/>
      <c r="F7" s="4"/>
      <c r="G7" s="4"/>
    </row>
    <row r="8" spans="1:14" ht="20.149999999999999" customHeight="1" x14ac:dyDescent="0.45">
      <c r="A8" s="6"/>
      <c r="B8" s="5"/>
      <c r="C8" s="5"/>
      <c r="D8" s="5"/>
      <c r="E8" s="5"/>
      <c r="F8" s="5"/>
      <c r="G8" s="5"/>
    </row>
    <row r="9" spans="1:14" ht="20.149999999999999" customHeight="1" x14ac:dyDescent="0.45">
      <c r="A9" s="6"/>
      <c r="B9" s="5"/>
      <c r="C9" s="5"/>
      <c r="D9" s="5"/>
      <c r="E9" s="5"/>
      <c r="F9" s="7" t="s">
        <v>13</v>
      </c>
      <c r="G9" s="5"/>
    </row>
    <row r="10" spans="1:14" ht="20.149999999999999" customHeight="1" x14ac:dyDescent="0.5">
      <c r="A10" s="39" t="s">
        <v>17</v>
      </c>
      <c r="F10" s="7" t="s">
        <v>14</v>
      </c>
    </row>
    <row r="11" spans="1:14" ht="20.149999999999999" customHeight="1" x14ac:dyDescent="0.45">
      <c r="A11" s="8"/>
      <c r="B11" s="43"/>
      <c r="C11" s="44"/>
      <c r="D11" s="43"/>
      <c r="E11" s="44"/>
      <c r="F11" s="45" t="s">
        <v>1</v>
      </c>
      <c r="G11" s="46"/>
    </row>
    <row r="12" spans="1:14" ht="20.149999999999999" customHeight="1" x14ac:dyDescent="0.45">
      <c r="A12" s="9" t="s">
        <v>2</v>
      </c>
      <c r="B12" s="47" t="s">
        <v>25</v>
      </c>
      <c r="C12" s="48"/>
      <c r="D12" s="47" t="s">
        <v>33</v>
      </c>
      <c r="E12" s="48"/>
      <c r="F12" s="47" t="s">
        <v>26</v>
      </c>
      <c r="G12" s="48"/>
    </row>
    <row r="13" spans="1:14" ht="20.149999999999999" customHeight="1" x14ac:dyDescent="0.45">
      <c r="A13" s="10"/>
      <c r="B13" s="11"/>
      <c r="C13" s="12"/>
      <c r="D13" s="13"/>
      <c r="E13" s="12"/>
      <c r="F13" s="41" t="s">
        <v>22</v>
      </c>
      <c r="G13" s="42"/>
    </row>
    <row r="14" spans="1:14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  <c r="I14" s="40"/>
      <c r="J14" s="40"/>
      <c r="K14" s="40"/>
      <c r="L14" s="40"/>
      <c r="M14" s="40"/>
      <c r="N14" s="40"/>
    </row>
    <row r="15" spans="1:14" ht="25" customHeight="1" x14ac:dyDescent="0.45">
      <c r="A15" s="14"/>
      <c r="B15" s="15"/>
      <c r="C15" s="36" t="s">
        <v>34</v>
      </c>
      <c r="D15" s="37"/>
      <c r="E15" s="36" t="s">
        <v>23</v>
      </c>
      <c r="F15" s="35"/>
      <c r="G15" s="36"/>
    </row>
    <row r="16" spans="1:14" ht="25" customHeight="1" x14ac:dyDescent="0.5">
      <c r="A16" s="9" t="s">
        <v>8</v>
      </c>
      <c r="B16" s="28">
        <v>208190.65762517741</v>
      </c>
      <c r="C16" s="28">
        <v>743.32</v>
      </c>
      <c r="D16" s="28">
        <v>199358.94692945058</v>
      </c>
      <c r="E16" s="31">
        <v>713.77</v>
      </c>
      <c r="F16" s="31">
        <f t="shared" ref="F16:G18" si="0">ROUND(B16/D16*100-100,2)</f>
        <v>4.43</v>
      </c>
      <c r="G16" s="31">
        <f t="shared" si="0"/>
        <v>4.1399999999999997</v>
      </c>
      <c r="I16" s="40"/>
      <c r="K16" s="40"/>
      <c r="M16" s="40"/>
    </row>
    <row r="17" spans="1:7" ht="25" customHeight="1" x14ac:dyDescent="0.5">
      <c r="A17" s="17" t="s">
        <v>9</v>
      </c>
      <c r="B17" s="28">
        <v>271719.56944157381</v>
      </c>
      <c r="C17" s="28">
        <v>970.14</v>
      </c>
      <c r="D17" s="28">
        <v>271796.55557089741</v>
      </c>
      <c r="E17" s="28">
        <v>973.12</v>
      </c>
      <c r="F17" s="28">
        <f t="shared" si="0"/>
        <v>-0.03</v>
      </c>
      <c r="G17" s="28">
        <f t="shared" si="0"/>
        <v>-0.31</v>
      </c>
    </row>
    <row r="18" spans="1:7" ht="25" customHeight="1" x14ac:dyDescent="0.5">
      <c r="A18" s="18" t="s">
        <v>5</v>
      </c>
      <c r="B18" s="28">
        <f>B16-B17</f>
        <v>-63528.911816396401</v>
      </c>
      <c r="C18" s="28">
        <f>C16-C17</f>
        <v>-226.81999999999994</v>
      </c>
      <c r="D18" s="28">
        <f>D16-D17</f>
        <v>-72437.60864144683</v>
      </c>
      <c r="E18" s="30">
        <f>E16-E17</f>
        <v>-259.35000000000002</v>
      </c>
      <c r="F18" s="31">
        <f t="shared" si="0"/>
        <v>-12.3</v>
      </c>
      <c r="G18" s="31">
        <f t="shared" si="0"/>
        <v>-12.54</v>
      </c>
    </row>
    <row r="19" spans="1:7" ht="25" customHeight="1" x14ac:dyDescent="0.45"/>
    <row r="20" spans="1:7" ht="25" customHeight="1" x14ac:dyDescent="0.5">
      <c r="A20" s="39" t="s">
        <v>18</v>
      </c>
    </row>
    <row r="21" spans="1:7" ht="20.149999999999999" customHeight="1" x14ac:dyDescent="0.45">
      <c r="A21" s="19"/>
      <c r="B21" s="43"/>
      <c r="C21" s="44"/>
      <c r="D21" s="20"/>
      <c r="E21" s="21"/>
      <c r="F21" s="45" t="s">
        <v>1</v>
      </c>
      <c r="G21" s="46"/>
    </row>
    <row r="22" spans="1:7" ht="20.149999999999999" customHeight="1" x14ac:dyDescent="0.45">
      <c r="A22" s="9" t="s">
        <v>6</v>
      </c>
      <c r="B22" s="47" t="str">
        <f t="shared" ref="B22" si="1">$B$12</f>
        <v xml:space="preserve">    March, 2025  (P)</v>
      </c>
      <c r="C22" s="48"/>
      <c r="D22" s="47" t="s">
        <v>27</v>
      </c>
      <c r="E22" s="48"/>
      <c r="F22" s="47" t="s">
        <v>26</v>
      </c>
      <c r="G22" s="48"/>
    </row>
    <row r="23" spans="1:7" ht="20.149999999999999" customHeight="1" x14ac:dyDescent="0.45">
      <c r="A23" s="9"/>
      <c r="B23" s="11"/>
      <c r="C23" s="12"/>
      <c r="D23" s="51"/>
      <c r="E23" s="52"/>
      <c r="F23" s="41" t="s">
        <v>27</v>
      </c>
      <c r="G23" s="42"/>
    </row>
    <row r="24" spans="1:7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</row>
    <row r="25" spans="1:7" ht="25" customHeight="1" x14ac:dyDescent="0.45">
      <c r="A25" s="14"/>
      <c r="B25" s="15"/>
      <c r="C25" s="36" t="str">
        <f>$C$15</f>
        <v>(1 $=Rs.280.083612)</v>
      </c>
      <c r="D25" s="35"/>
      <c r="E25" s="36" t="s">
        <v>35</v>
      </c>
      <c r="F25" s="35"/>
      <c r="G25" s="36"/>
    </row>
    <row r="26" spans="1:7" ht="25" customHeight="1" x14ac:dyDescent="0.5">
      <c r="A26" s="9" t="s">
        <v>8</v>
      </c>
      <c r="B26" s="27">
        <f t="shared" ref="B26:C26" si="2">B16</f>
        <v>208190.65762517741</v>
      </c>
      <c r="C26" s="31">
        <f t="shared" si="2"/>
        <v>743.32</v>
      </c>
      <c r="D26" s="28">
        <v>197507.16544519342</v>
      </c>
      <c r="E26" s="27">
        <v>708.66</v>
      </c>
      <c r="F26" s="28">
        <f t="shared" ref="F26:G28" si="3">ROUND(B26/D26*100-100,2)</f>
        <v>5.41</v>
      </c>
      <c r="G26" s="28">
        <f t="shared" si="3"/>
        <v>4.8899999999999997</v>
      </c>
    </row>
    <row r="27" spans="1:7" ht="25" customHeight="1" x14ac:dyDescent="0.5">
      <c r="A27" s="17" t="s">
        <v>9</v>
      </c>
      <c r="B27" s="29">
        <f>B17</f>
        <v>271719.56944157381</v>
      </c>
      <c r="C27" s="28">
        <f>C17</f>
        <v>970.14</v>
      </c>
      <c r="D27" s="28">
        <v>252944.94807797816</v>
      </c>
      <c r="E27" s="29">
        <v>907.57</v>
      </c>
      <c r="F27" s="28">
        <f t="shared" si="3"/>
        <v>7.42</v>
      </c>
      <c r="G27" s="28">
        <f t="shared" si="3"/>
        <v>6.89</v>
      </c>
    </row>
    <row r="28" spans="1:7" ht="25" customHeight="1" x14ac:dyDescent="0.5">
      <c r="A28" s="18" t="s">
        <v>5</v>
      </c>
      <c r="B28" s="30">
        <f>B26-B27</f>
        <v>-63528.911816396401</v>
      </c>
      <c r="C28" s="31">
        <f>C26-C27</f>
        <v>-226.81999999999994</v>
      </c>
      <c r="D28" s="30">
        <f>D26-D27</f>
        <v>-55437.782632784743</v>
      </c>
      <c r="E28" s="31">
        <f>E26-E27</f>
        <v>-198.91000000000008</v>
      </c>
      <c r="F28" s="31">
        <f t="shared" si="3"/>
        <v>14.59</v>
      </c>
      <c r="G28" s="31">
        <f t="shared" si="3"/>
        <v>14.03</v>
      </c>
    </row>
    <row r="29" spans="1:7" ht="25" customHeight="1" x14ac:dyDescent="0.45"/>
    <row r="30" spans="1:7" ht="25" customHeight="1" x14ac:dyDescent="0.5">
      <c r="A30" s="39" t="s">
        <v>19</v>
      </c>
      <c r="B30" s="22"/>
      <c r="C30" s="22"/>
      <c r="D30" s="22"/>
      <c r="E30" s="22"/>
      <c r="F30" s="22"/>
      <c r="G30" s="22"/>
    </row>
    <row r="31" spans="1:7" ht="20.149999999999999" customHeight="1" x14ac:dyDescent="0.45">
      <c r="A31" s="19"/>
      <c r="B31" s="43"/>
      <c r="C31" s="44"/>
      <c r="D31" s="23"/>
      <c r="E31" s="23"/>
      <c r="F31" s="55" t="s">
        <v>15</v>
      </c>
      <c r="G31" s="56"/>
    </row>
    <row r="32" spans="1:7" ht="20.149999999999999" customHeight="1" x14ac:dyDescent="0.45">
      <c r="A32" s="9" t="s">
        <v>6</v>
      </c>
      <c r="B32" s="53" t="s">
        <v>28</v>
      </c>
      <c r="C32" s="54"/>
      <c r="D32" s="53" t="s">
        <v>29</v>
      </c>
      <c r="E32" s="54"/>
      <c r="F32" s="47" t="s">
        <v>30</v>
      </c>
      <c r="G32" s="48"/>
    </row>
    <row r="33" spans="1:7" ht="20.149999999999999" customHeight="1" x14ac:dyDescent="0.45">
      <c r="A33" s="9"/>
      <c r="B33" s="51"/>
      <c r="C33" s="52"/>
      <c r="D33" s="51"/>
      <c r="E33" s="42"/>
      <c r="F33" s="51" t="s">
        <v>31</v>
      </c>
      <c r="G33" s="42"/>
    </row>
    <row r="34" spans="1:7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</row>
    <row r="35" spans="1:7" ht="25" customHeight="1" x14ac:dyDescent="0.5">
      <c r="A35" s="9" t="s">
        <v>8</v>
      </c>
      <c r="B35" s="28">
        <v>1736683.8060659962</v>
      </c>
      <c r="C35" s="28">
        <v>6235.08</v>
      </c>
      <c r="D35" s="28">
        <v>1616865.794578155</v>
      </c>
      <c r="E35" s="28">
        <v>5684.4</v>
      </c>
      <c r="F35" s="28">
        <f t="shared" ref="F35:G37" si="4">ROUND(B35/D35*100-100,2)</f>
        <v>7.41</v>
      </c>
      <c r="G35" s="28">
        <f t="shared" si="4"/>
        <v>9.69</v>
      </c>
    </row>
    <row r="36" spans="1:7" ht="25" customHeight="1" x14ac:dyDescent="0.5">
      <c r="A36" s="17" t="s">
        <v>9</v>
      </c>
      <c r="B36" s="28">
        <v>2382299.975080526</v>
      </c>
      <c r="C36" s="28">
        <v>8552.99</v>
      </c>
      <c r="D36" s="28">
        <v>2237288.6118193506</v>
      </c>
      <c r="E36" s="28">
        <v>7865.62</v>
      </c>
      <c r="F36" s="28">
        <f t="shared" si="4"/>
        <v>6.48</v>
      </c>
      <c r="G36" s="28">
        <f>ROUND(C36/E36*100-100,2)</f>
        <v>8.74</v>
      </c>
    </row>
    <row r="37" spans="1:7" ht="25" customHeight="1" x14ac:dyDescent="0.5">
      <c r="A37" s="18" t="s">
        <v>5</v>
      </c>
      <c r="B37" s="28">
        <f>B35-B36</f>
        <v>-645616.16901452979</v>
      </c>
      <c r="C37" s="30">
        <f>C35-C36</f>
        <v>-2317.91</v>
      </c>
      <c r="D37" s="30">
        <f>D35-D36</f>
        <v>-620422.81724119559</v>
      </c>
      <c r="E37" s="30">
        <f>E35-E36</f>
        <v>-2181.2200000000003</v>
      </c>
      <c r="F37" s="31">
        <f t="shared" si="4"/>
        <v>4.0599999999999996</v>
      </c>
      <c r="G37" s="31">
        <f t="shared" si="4"/>
        <v>6.27</v>
      </c>
    </row>
    <row r="38" spans="1:7" x14ac:dyDescent="0.45">
      <c r="A38" s="6"/>
      <c r="B38" s="6"/>
      <c r="C38" s="6"/>
      <c r="D38" s="6"/>
      <c r="E38" s="6"/>
      <c r="F38" s="6"/>
      <c r="G38" s="6"/>
    </row>
    <row r="39" spans="1:7" x14ac:dyDescent="0.45">
      <c r="A39" s="1" t="s">
        <v>7</v>
      </c>
    </row>
    <row r="40" spans="1:7" x14ac:dyDescent="0.45">
      <c r="A40" s="1" t="s">
        <v>16</v>
      </c>
    </row>
    <row r="41" spans="1:7" x14ac:dyDescent="0.45">
      <c r="A41" s="1" t="s">
        <v>36</v>
      </c>
    </row>
    <row r="42" spans="1:7" x14ac:dyDescent="0.45">
      <c r="A42" s="1" t="s">
        <v>32</v>
      </c>
    </row>
    <row r="43" spans="1:7" x14ac:dyDescent="0.45">
      <c r="B43" s="2"/>
      <c r="C43" s="2"/>
    </row>
    <row r="44" spans="1:7" x14ac:dyDescent="0.45">
      <c r="B44" s="2"/>
      <c r="C44" s="2"/>
    </row>
    <row r="45" spans="1:7" x14ac:dyDescent="0.45">
      <c r="B45" s="2"/>
      <c r="C45" s="2"/>
      <c r="D45" s="2"/>
      <c r="E45" s="2"/>
    </row>
    <row r="46" spans="1:7" ht="23.5" x14ac:dyDescent="0.55000000000000004">
      <c r="B46" s="2"/>
      <c r="C46" s="2"/>
      <c r="D46" s="2"/>
      <c r="F46" s="24"/>
      <c r="G46" s="25"/>
    </row>
    <row r="47" spans="1:7" ht="23.5" x14ac:dyDescent="0.55000000000000004">
      <c r="B47" s="2"/>
      <c r="C47" s="2"/>
      <c r="D47" s="2"/>
      <c r="E47" s="38"/>
      <c r="F47" s="38" t="s">
        <v>20</v>
      </c>
      <c r="G47" s="38"/>
    </row>
    <row r="48" spans="1:7" ht="23.5" x14ac:dyDescent="0.55000000000000004">
      <c r="E48" s="38"/>
      <c r="F48" s="38" t="s">
        <v>21</v>
      </c>
      <c r="G48" s="38"/>
    </row>
    <row r="49" spans="5:7" x14ac:dyDescent="0.45">
      <c r="E49" s="6"/>
      <c r="F49" s="6"/>
      <c r="G49" s="6"/>
    </row>
  </sheetData>
  <mergeCells count="27"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  <mergeCell ref="A1:G1"/>
    <mergeCell ref="A2:G2"/>
    <mergeCell ref="A3:G3"/>
    <mergeCell ref="A5:G5"/>
    <mergeCell ref="A6:G6"/>
    <mergeCell ref="F13:G13"/>
    <mergeCell ref="B11:C11"/>
    <mergeCell ref="D11:E11"/>
    <mergeCell ref="F11:G11"/>
    <mergeCell ref="B12:C12"/>
    <mergeCell ref="D12:E12"/>
    <mergeCell ref="F12:G12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2023-04-04T12:15:23Z</cp:lastPrinted>
  <dcterms:created xsi:type="dcterms:W3CDTF">2006-10-30T05:12:28Z</dcterms:created>
  <dcterms:modified xsi:type="dcterms:W3CDTF">2025-04-22T06:11:52Z</dcterms:modified>
</cp:coreProperties>
</file>