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940" windowWidth="18195" windowHeight="5685"/>
  </bookViews>
  <sheets>
    <sheet name="Original" sheetId="12" r:id="rId1"/>
  </sheets>
  <definedNames>
    <definedName name="_xlnm._FilterDatabase" localSheetId="0" hidden="1">Original!$C$1:$C$162</definedName>
    <definedName name="_xlnm.Print_Area" localSheetId="0">Original!$A$1:$P$162</definedName>
    <definedName name="_xlnm.Print_Titles" localSheetId="0">Original!$1:$2</definedName>
  </definedNames>
  <calcPr calcId="144525"/>
</workbook>
</file>

<file path=xl/calcChain.xml><?xml version="1.0" encoding="utf-8"?>
<calcChain xmlns="http://schemas.openxmlformats.org/spreadsheetml/2006/main">
  <c r="E158" i="12" l="1"/>
  <c r="F158" i="12"/>
  <c r="G158" i="12"/>
  <c r="H158" i="12"/>
  <c r="I158" i="12"/>
  <c r="J158" i="12"/>
  <c r="K158" i="12"/>
  <c r="L158" i="12"/>
  <c r="M158" i="12"/>
  <c r="N158" i="12"/>
  <c r="O158" i="12"/>
  <c r="P155" i="12"/>
  <c r="P157" i="12"/>
  <c r="P159" i="12"/>
  <c r="P161" i="12"/>
  <c r="P92" i="12"/>
  <c r="P93" i="12"/>
  <c r="P94" i="12"/>
  <c r="P96" i="12"/>
  <c r="P98" i="12"/>
  <c r="P100" i="12"/>
  <c r="E95" i="12"/>
  <c r="F95" i="12"/>
  <c r="G95" i="12"/>
  <c r="H95" i="12"/>
  <c r="I95" i="12"/>
  <c r="J95" i="12"/>
  <c r="K95" i="12"/>
  <c r="L95" i="12"/>
  <c r="M95" i="12"/>
  <c r="N95" i="12"/>
  <c r="O95" i="12"/>
  <c r="D95" i="12"/>
  <c r="P95" i="12" l="1"/>
  <c r="P8" i="12"/>
  <c r="P9" i="12"/>
  <c r="P10" i="12"/>
  <c r="P12" i="12"/>
  <c r="E132" i="12" l="1"/>
  <c r="F132" i="12"/>
  <c r="G132" i="12"/>
  <c r="H132" i="12"/>
  <c r="I132" i="12"/>
  <c r="J132" i="12"/>
  <c r="K132" i="12"/>
  <c r="L132" i="12"/>
  <c r="M132" i="12"/>
  <c r="N132" i="12"/>
  <c r="O132" i="12"/>
  <c r="D132" i="12"/>
  <c r="E111" i="12"/>
  <c r="F111" i="12"/>
  <c r="G111" i="12"/>
  <c r="H111" i="12"/>
  <c r="I111" i="12"/>
  <c r="J111" i="12"/>
  <c r="K111" i="12"/>
  <c r="L111" i="12"/>
  <c r="M111" i="12"/>
  <c r="N111" i="12"/>
  <c r="O111" i="12"/>
  <c r="D111" i="12"/>
  <c r="E88" i="12"/>
  <c r="F88" i="12"/>
  <c r="G88" i="12"/>
  <c r="H88" i="12"/>
  <c r="I88" i="12"/>
  <c r="J88" i="12"/>
  <c r="K88" i="12"/>
  <c r="L88" i="12"/>
  <c r="M88" i="12"/>
  <c r="N88" i="12"/>
  <c r="O88" i="12"/>
  <c r="D88" i="12"/>
  <c r="P83" i="12"/>
  <c r="P84" i="12"/>
  <c r="P85" i="12"/>
  <c r="P87" i="12"/>
  <c r="E86" i="12"/>
  <c r="F86" i="12"/>
  <c r="G86" i="12"/>
  <c r="H86" i="12"/>
  <c r="I86" i="12"/>
  <c r="J86" i="12"/>
  <c r="K86" i="12"/>
  <c r="L86" i="12"/>
  <c r="M86" i="12"/>
  <c r="N86" i="12"/>
  <c r="O86" i="12"/>
  <c r="D86" i="12"/>
  <c r="P86" i="12" l="1"/>
  <c r="P76" i="12"/>
  <c r="P77" i="12"/>
  <c r="P78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69" i="12"/>
  <c r="P70" i="12"/>
  <c r="P71" i="12"/>
  <c r="P73" i="12"/>
  <c r="P74" i="12"/>
  <c r="P31" i="12"/>
  <c r="P32" i="12"/>
  <c r="P34" i="12"/>
  <c r="P35" i="12"/>
  <c r="P36" i="12"/>
  <c r="P37" i="12"/>
  <c r="P39" i="12"/>
  <c r="P40" i="12"/>
  <c r="P41" i="12"/>
  <c r="P17" i="12"/>
  <c r="P19" i="12"/>
  <c r="P21" i="12"/>
  <c r="P79" i="12" l="1"/>
  <c r="P147" i="12"/>
  <c r="E4" i="12" l="1"/>
  <c r="F4" i="12"/>
  <c r="G4" i="12"/>
  <c r="H4" i="12"/>
  <c r="I4" i="12"/>
  <c r="J4" i="12"/>
  <c r="K4" i="12"/>
  <c r="L4" i="12"/>
  <c r="M4" i="12"/>
  <c r="N4" i="12"/>
  <c r="O4" i="12"/>
  <c r="E7" i="12"/>
  <c r="F7" i="12"/>
  <c r="G7" i="12"/>
  <c r="H7" i="12"/>
  <c r="I7" i="12"/>
  <c r="J7" i="12"/>
  <c r="K7" i="12"/>
  <c r="L7" i="12"/>
  <c r="M7" i="12"/>
  <c r="N7" i="12"/>
  <c r="O7" i="12"/>
  <c r="E150" i="12" l="1"/>
  <c r="F150" i="12"/>
  <c r="G150" i="12"/>
  <c r="H150" i="12"/>
  <c r="I150" i="12"/>
  <c r="J150" i="12"/>
  <c r="K150" i="12"/>
  <c r="L150" i="12"/>
  <c r="M150" i="12"/>
  <c r="N150" i="12"/>
  <c r="O150" i="12"/>
  <c r="P139" i="12"/>
  <c r="P141" i="12"/>
  <c r="P142" i="12"/>
  <c r="P143" i="12"/>
  <c r="P144" i="12"/>
  <c r="P146" i="12"/>
  <c r="P148" i="12"/>
  <c r="P149" i="12"/>
  <c r="E145" i="12"/>
  <c r="F145" i="12"/>
  <c r="G145" i="12"/>
  <c r="H145" i="12"/>
  <c r="I145" i="12"/>
  <c r="J145" i="12"/>
  <c r="K145" i="12"/>
  <c r="L145" i="12"/>
  <c r="M145" i="12"/>
  <c r="N145" i="12"/>
  <c r="O145" i="12"/>
  <c r="P150" i="12" l="1"/>
  <c r="E120" i="12" l="1"/>
  <c r="F120" i="12"/>
  <c r="G120" i="12"/>
  <c r="H120" i="12"/>
  <c r="I120" i="12"/>
  <c r="J120" i="12"/>
  <c r="K120" i="12"/>
  <c r="E123" i="12"/>
  <c r="F123" i="12"/>
  <c r="G123" i="12"/>
  <c r="H123" i="12"/>
  <c r="I123" i="12"/>
  <c r="J123" i="12"/>
  <c r="K123" i="12"/>
  <c r="E127" i="12"/>
  <c r="F127" i="12"/>
  <c r="G127" i="12"/>
  <c r="H127" i="12"/>
  <c r="I127" i="12"/>
  <c r="J127" i="12"/>
  <c r="K127" i="12"/>
  <c r="D158" i="12"/>
  <c r="P158" i="12" s="1"/>
  <c r="P3" i="12" l="1"/>
  <c r="D4" i="12"/>
  <c r="P5" i="12"/>
  <c r="P6" i="12"/>
  <c r="D7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3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5" i="12"/>
  <c r="D16" i="12"/>
  <c r="E16" i="12"/>
  <c r="F16" i="12"/>
  <c r="G16" i="12"/>
  <c r="H16" i="12"/>
  <c r="I16" i="12"/>
  <c r="J16" i="12"/>
  <c r="K16" i="12"/>
  <c r="L16" i="12"/>
  <c r="M16" i="12"/>
  <c r="N16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3" i="12"/>
  <c r="P24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6" i="12"/>
  <c r="P27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9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42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4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6" i="12"/>
  <c r="D47" i="12"/>
  <c r="E47" i="12"/>
  <c r="F47" i="12"/>
  <c r="G47" i="12"/>
  <c r="H47" i="12"/>
  <c r="I47" i="12"/>
  <c r="J47" i="12"/>
  <c r="K47" i="12"/>
  <c r="L47" i="12"/>
  <c r="M47" i="12"/>
  <c r="N47" i="12"/>
  <c r="O47" i="12"/>
  <c r="P48" i="12"/>
  <c r="P49" i="12"/>
  <c r="D50" i="12"/>
  <c r="E50" i="12"/>
  <c r="F50" i="12"/>
  <c r="G50" i="12"/>
  <c r="H50" i="12"/>
  <c r="I50" i="12"/>
  <c r="J50" i="12"/>
  <c r="K50" i="12"/>
  <c r="L50" i="12"/>
  <c r="M50" i="12"/>
  <c r="N50" i="12"/>
  <c r="O50" i="12"/>
  <c r="P51" i="12"/>
  <c r="P52" i="12"/>
  <c r="P53" i="12"/>
  <c r="D54" i="12"/>
  <c r="E54" i="12"/>
  <c r="F54" i="12"/>
  <c r="G54" i="12"/>
  <c r="H54" i="12"/>
  <c r="I54" i="12"/>
  <c r="J54" i="12"/>
  <c r="K54" i="12"/>
  <c r="L54" i="12"/>
  <c r="M54" i="12"/>
  <c r="N54" i="12"/>
  <c r="O54" i="12"/>
  <c r="P55" i="12"/>
  <c r="P56" i="12"/>
  <c r="D57" i="12"/>
  <c r="E57" i="12"/>
  <c r="F57" i="12"/>
  <c r="G57" i="12"/>
  <c r="H57" i="12"/>
  <c r="I57" i="12"/>
  <c r="J57" i="12"/>
  <c r="K57" i="12"/>
  <c r="L57" i="12"/>
  <c r="M57" i="12"/>
  <c r="N57" i="12"/>
  <c r="O57" i="12"/>
  <c r="P58" i="12"/>
  <c r="P59" i="12"/>
  <c r="D60" i="12"/>
  <c r="E60" i="12"/>
  <c r="F60" i="12"/>
  <c r="G60" i="12"/>
  <c r="H60" i="12"/>
  <c r="I60" i="12"/>
  <c r="J60" i="12"/>
  <c r="K60" i="12"/>
  <c r="L60" i="12"/>
  <c r="M60" i="12"/>
  <c r="N60" i="12"/>
  <c r="O60" i="12"/>
  <c r="P61" i="12"/>
  <c r="P62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4" i="12"/>
  <c r="P65" i="12"/>
  <c r="P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8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80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P82" i="12"/>
  <c r="P89" i="12"/>
  <c r="P90" i="12"/>
  <c r="D91" i="12"/>
  <c r="E91" i="12"/>
  <c r="F91" i="12"/>
  <c r="G91" i="12"/>
  <c r="H91" i="12"/>
  <c r="I91" i="12"/>
  <c r="J91" i="12"/>
  <c r="K91" i="12"/>
  <c r="L91" i="12"/>
  <c r="M91" i="12"/>
  <c r="N91" i="12"/>
  <c r="O91" i="12"/>
  <c r="D97" i="12"/>
  <c r="E97" i="12"/>
  <c r="F97" i="12"/>
  <c r="G97" i="12"/>
  <c r="H97" i="12"/>
  <c r="I97" i="12"/>
  <c r="J97" i="12"/>
  <c r="K97" i="12"/>
  <c r="L97" i="12"/>
  <c r="M97" i="12"/>
  <c r="N97" i="12"/>
  <c r="O97" i="12"/>
  <c r="D99" i="12"/>
  <c r="E99" i="12"/>
  <c r="F99" i="12"/>
  <c r="G99" i="12"/>
  <c r="H99" i="12"/>
  <c r="I99" i="12"/>
  <c r="J99" i="12"/>
  <c r="K99" i="12"/>
  <c r="L99" i="12"/>
  <c r="M99" i="12"/>
  <c r="N99" i="12"/>
  <c r="O99" i="12"/>
  <c r="D101" i="12"/>
  <c r="E101" i="12"/>
  <c r="F101" i="12"/>
  <c r="G101" i="12"/>
  <c r="H101" i="12"/>
  <c r="I101" i="12"/>
  <c r="J101" i="12"/>
  <c r="K101" i="12"/>
  <c r="L101" i="12"/>
  <c r="M101" i="12"/>
  <c r="N101" i="12"/>
  <c r="O101" i="12"/>
  <c r="P102" i="12"/>
  <c r="D103" i="12"/>
  <c r="E103" i="12"/>
  <c r="F103" i="12"/>
  <c r="G103" i="12"/>
  <c r="H103" i="12"/>
  <c r="I103" i="12"/>
  <c r="J103" i="12"/>
  <c r="K103" i="12"/>
  <c r="L103" i="12"/>
  <c r="M103" i="12"/>
  <c r="N103" i="12"/>
  <c r="O103" i="12"/>
  <c r="P104" i="12"/>
  <c r="D105" i="12"/>
  <c r="E105" i="12"/>
  <c r="F105" i="12"/>
  <c r="G105" i="12"/>
  <c r="H105" i="12"/>
  <c r="I105" i="12"/>
  <c r="J105" i="12"/>
  <c r="K105" i="12"/>
  <c r="L105" i="12"/>
  <c r="M105" i="12"/>
  <c r="N105" i="12"/>
  <c r="O105" i="12"/>
  <c r="P106" i="12"/>
  <c r="D107" i="12"/>
  <c r="E107" i="12"/>
  <c r="F107" i="12"/>
  <c r="G107" i="12"/>
  <c r="H107" i="12"/>
  <c r="I107" i="12"/>
  <c r="J107" i="12"/>
  <c r="K107" i="12"/>
  <c r="L107" i="12"/>
  <c r="M107" i="12"/>
  <c r="N107" i="12"/>
  <c r="O107" i="12"/>
  <c r="P108" i="12"/>
  <c r="D109" i="12"/>
  <c r="E109" i="12"/>
  <c r="F109" i="12"/>
  <c r="G109" i="12"/>
  <c r="H109" i="12"/>
  <c r="I109" i="12"/>
  <c r="J109" i="12"/>
  <c r="K109" i="12"/>
  <c r="L109" i="12"/>
  <c r="M109" i="12"/>
  <c r="N109" i="12"/>
  <c r="O109" i="12"/>
  <c r="P110" i="12"/>
  <c r="P112" i="12"/>
  <c r="P113" i="12"/>
  <c r="D114" i="12"/>
  <c r="E114" i="12"/>
  <c r="F114" i="12"/>
  <c r="G114" i="12"/>
  <c r="H114" i="12"/>
  <c r="I114" i="12"/>
  <c r="J114" i="12"/>
  <c r="K114" i="12"/>
  <c r="L114" i="12"/>
  <c r="M114" i="12"/>
  <c r="N114" i="12"/>
  <c r="O114" i="12"/>
  <c r="P115" i="12"/>
  <c r="P116" i="12"/>
  <c r="D117" i="12"/>
  <c r="E117" i="12"/>
  <c r="F117" i="12"/>
  <c r="G117" i="12"/>
  <c r="H117" i="12"/>
  <c r="I117" i="12"/>
  <c r="J117" i="12"/>
  <c r="K117" i="12"/>
  <c r="L117" i="12"/>
  <c r="M117" i="12"/>
  <c r="N117" i="12"/>
  <c r="O117" i="12"/>
  <c r="P118" i="12"/>
  <c r="P119" i="12"/>
  <c r="D120" i="12"/>
  <c r="L120" i="12"/>
  <c r="M120" i="12"/>
  <c r="N120" i="12"/>
  <c r="O120" i="12"/>
  <c r="P121" i="12"/>
  <c r="P122" i="12"/>
  <c r="D123" i="12"/>
  <c r="L123" i="12"/>
  <c r="M123" i="12"/>
  <c r="N123" i="12"/>
  <c r="O123" i="12"/>
  <c r="P124" i="12"/>
  <c r="P125" i="12"/>
  <c r="P126" i="12"/>
  <c r="D127" i="12"/>
  <c r="L127" i="12"/>
  <c r="M127" i="12"/>
  <c r="N127" i="12"/>
  <c r="O127" i="12"/>
  <c r="P128" i="12"/>
  <c r="P129" i="12"/>
  <c r="D130" i="12"/>
  <c r="E130" i="12"/>
  <c r="F130" i="12"/>
  <c r="G130" i="12"/>
  <c r="H130" i="12"/>
  <c r="I130" i="12"/>
  <c r="J130" i="12"/>
  <c r="K130" i="12"/>
  <c r="L130" i="12"/>
  <c r="M130" i="12"/>
  <c r="N130" i="12"/>
  <c r="O130" i="12"/>
  <c r="P131" i="12"/>
  <c r="P133" i="12"/>
  <c r="P134" i="12"/>
  <c r="P135" i="12"/>
  <c r="D136" i="12"/>
  <c r="E136" i="12"/>
  <c r="F136" i="12"/>
  <c r="G136" i="12"/>
  <c r="H136" i="12"/>
  <c r="I136" i="12"/>
  <c r="J136" i="12"/>
  <c r="K136" i="12"/>
  <c r="L136" i="12"/>
  <c r="M136" i="12"/>
  <c r="N136" i="12"/>
  <c r="O136" i="12"/>
  <c r="P137" i="12"/>
  <c r="D138" i="12"/>
  <c r="E138" i="12"/>
  <c r="F138" i="12"/>
  <c r="G138" i="12"/>
  <c r="H138" i="12"/>
  <c r="I138" i="12"/>
  <c r="J138" i="12"/>
  <c r="K138" i="12"/>
  <c r="L138" i="12"/>
  <c r="M138" i="12"/>
  <c r="N138" i="12"/>
  <c r="O138" i="12"/>
  <c r="D140" i="12"/>
  <c r="E140" i="12"/>
  <c r="F140" i="12"/>
  <c r="G140" i="12"/>
  <c r="H140" i="12"/>
  <c r="I140" i="12"/>
  <c r="J140" i="12"/>
  <c r="K140" i="12"/>
  <c r="L140" i="12"/>
  <c r="M140" i="12"/>
  <c r="N140" i="12"/>
  <c r="O140" i="12"/>
  <c r="D145" i="12"/>
  <c r="P145" i="12" s="1"/>
  <c r="D150" i="12"/>
  <c r="P153" i="12"/>
  <c r="D154" i="12"/>
  <c r="E154" i="12"/>
  <c r="F154" i="12"/>
  <c r="G154" i="12"/>
  <c r="H154" i="12"/>
  <c r="I154" i="12"/>
  <c r="J154" i="12"/>
  <c r="K154" i="12"/>
  <c r="L154" i="12"/>
  <c r="M154" i="12"/>
  <c r="N154" i="12"/>
  <c r="O154" i="12"/>
  <c r="D156" i="12"/>
  <c r="E156" i="12"/>
  <c r="F156" i="12"/>
  <c r="G156" i="12"/>
  <c r="H156" i="12"/>
  <c r="I156" i="12"/>
  <c r="J156" i="12"/>
  <c r="K156" i="12"/>
  <c r="L156" i="12"/>
  <c r="M156" i="12"/>
  <c r="N156" i="12"/>
  <c r="O156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81" i="12" l="1"/>
  <c r="P162" i="12"/>
  <c r="P160" i="12"/>
  <c r="P156" i="12"/>
  <c r="P154" i="12"/>
  <c r="P101" i="12"/>
  <c r="P99" i="12"/>
  <c r="P97" i="12"/>
  <c r="P91" i="12"/>
  <c r="P11" i="12"/>
  <c r="P75" i="12"/>
  <c r="P72" i="12"/>
  <c r="P33" i="12"/>
  <c r="P38" i="12"/>
  <c r="P22" i="12"/>
  <c r="P20" i="12"/>
  <c r="P18" i="12"/>
  <c r="P140" i="12"/>
  <c r="P114" i="12"/>
  <c r="P67" i="12"/>
  <c r="P88" i="12"/>
  <c r="P57" i="12"/>
  <c r="P4" i="12"/>
  <c r="P127" i="12"/>
  <c r="P120" i="12"/>
  <c r="P107" i="12"/>
  <c r="P103" i="12"/>
  <c r="P54" i="12"/>
  <c r="P45" i="12"/>
  <c r="P14" i="12"/>
  <c r="P130" i="12"/>
  <c r="P123" i="12"/>
  <c r="P109" i="12"/>
  <c r="P105" i="12"/>
  <c r="P63" i="12"/>
  <c r="P60" i="12"/>
  <c r="P47" i="12"/>
  <c r="P43" i="12"/>
  <c r="P30" i="12"/>
  <c r="P136" i="12"/>
  <c r="P117" i="12"/>
  <c r="P16" i="12"/>
  <c r="P7" i="12"/>
  <c r="P138" i="12"/>
  <c r="P132" i="12"/>
  <c r="P111" i="12"/>
  <c r="P50" i="12"/>
  <c r="P28" i="12"/>
  <c r="P25" i="12"/>
  <c r="R38" i="12" l="1"/>
  <c r="R36" i="12"/>
  <c r="R37" i="12"/>
  <c r="R39" i="12"/>
  <c r="R34" i="12"/>
  <c r="R35" i="12"/>
</calcChain>
</file>

<file path=xl/sharedStrings.xml><?xml version="1.0" encoding="utf-8"?>
<sst xmlns="http://schemas.openxmlformats.org/spreadsheetml/2006/main" count="233" uniqueCount="78">
  <si>
    <t>Name of Mineral</t>
  </si>
  <si>
    <t>PROVINCES</t>
  </si>
  <si>
    <t>Total</t>
  </si>
  <si>
    <t>Grand-Total</t>
  </si>
  <si>
    <t>KPK</t>
  </si>
  <si>
    <t>ARGI-CLAY</t>
  </si>
  <si>
    <t>Punjab</t>
  </si>
  <si>
    <t>BARYTE</t>
  </si>
  <si>
    <t>Balochistan</t>
  </si>
  <si>
    <t>BAUXITE</t>
  </si>
  <si>
    <t>BENTONITE</t>
  </si>
  <si>
    <t>BASALT</t>
  </si>
  <si>
    <t>BRINE</t>
  </si>
  <si>
    <t>Sindh</t>
  </si>
  <si>
    <t>CHALK</t>
  </si>
  <si>
    <t>CALCITE</t>
  </si>
  <si>
    <t>COPPER ORE</t>
  </si>
  <si>
    <t>CHINA CLAY</t>
  </si>
  <si>
    <t>CLAY</t>
  </si>
  <si>
    <t>COPPER BLISTER</t>
  </si>
  <si>
    <t>CHROMITE</t>
  </si>
  <si>
    <t>COAL</t>
  </si>
  <si>
    <t>DOLOMITE</t>
  </si>
  <si>
    <t>EMERALD    (In Grams)</t>
  </si>
  <si>
    <t>FELD SPAR</t>
  </si>
  <si>
    <t>FLUORITE</t>
  </si>
  <si>
    <t>FIRE CLAY</t>
  </si>
  <si>
    <t>GYPSUM</t>
  </si>
  <si>
    <t>GRANITE</t>
  </si>
  <si>
    <t>IRON ORE</t>
  </si>
  <si>
    <t>LATERITE</t>
  </si>
  <si>
    <t>LIME STONE</t>
  </si>
  <si>
    <t>MANGANESE</t>
  </si>
  <si>
    <t>MAGNISITE</t>
  </si>
  <si>
    <t>MARBLE</t>
  </si>
  <si>
    <t>OCHER</t>
  </si>
  <si>
    <t>ORDINARY SAND</t>
  </si>
  <si>
    <t>ORDINARY  STONE</t>
  </si>
  <si>
    <t>PHOSPHATE</t>
  </si>
  <si>
    <t>PUMICE</t>
  </si>
  <si>
    <t>QUARTZ</t>
  </si>
  <si>
    <t>QUARTAZITE</t>
  </si>
  <si>
    <t>ROCK SALT</t>
  </si>
  <si>
    <t>SAND STONE</t>
  </si>
  <si>
    <t>SULPHUR</t>
  </si>
  <si>
    <t>SHALE CLAY</t>
  </si>
  <si>
    <t>SERPENTINE</t>
  </si>
  <si>
    <t>SOAPSTONE</t>
  </si>
  <si>
    <t>SILICA SAND</t>
  </si>
  <si>
    <t>SLATE   STONE</t>
  </si>
  <si>
    <t>MORAUM</t>
  </si>
  <si>
    <t>NEPHRITE</t>
  </si>
  <si>
    <t xml:space="preserve"> LEAD ORE</t>
  </si>
  <si>
    <t xml:space="preserve">                 MINERALS PRODUCTION DATA     2018-19                                                ( unit MT )</t>
  </si>
  <si>
    <t>July,18</t>
  </si>
  <si>
    <t>Aug,18</t>
  </si>
  <si>
    <t>Sept,18</t>
  </si>
  <si>
    <t>Oct,18</t>
  </si>
  <si>
    <t>Nov,18</t>
  </si>
  <si>
    <t>Dec,18</t>
  </si>
  <si>
    <t>Jan,19</t>
  </si>
  <si>
    <t>Feb, 19</t>
  </si>
  <si>
    <t>Mar,19</t>
  </si>
  <si>
    <t>Apr,19</t>
  </si>
  <si>
    <t>May,19</t>
  </si>
  <si>
    <t>June,19</t>
  </si>
  <si>
    <t>FULLERS EARTH</t>
  </si>
  <si>
    <t>TRONA</t>
  </si>
  <si>
    <t>S.NO</t>
  </si>
  <si>
    <t>LAKE SALT</t>
  </si>
  <si>
    <t>Crude Oil (in U.S Barrel)</t>
  </si>
  <si>
    <t>Natural Gas (in MMCFt)</t>
  </si>
  <si>
    <t xml:space="preserve">  -</t>
  </si>
  <si>
    <t xml:space="preserve"> GRAVEL</t>
  </si>
  <si>
    <t xml:space="preserve">Bajri/Reti </t>
  </si>
  <si>
    <t>Graphite</t>
  </si>
  <si>
    <t xml:space="preserve">Garnet </t>
  </si>
  <si>
    <t>Amphibolities/ Hornblandite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</si>
</sst>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Fill="1" applyBorder="1" applyAlignment="1">
      <alignment vertical="center" wrapText="1"/>
    </xf>
    <xf numFmtId="1" fontId="4" fillId="0" borderId="0" xfId="0" applyNumberFormat="1" applyFont="1"/>
    <xf numFmtId="1" fontId="3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2"/>
  <sheetViews>
    <sheetView tabSelected="1" zoomScale="140" zoomScaleNormal="140" workbookViewId="0">
      <selection sqref="A1:P162"/>
    </sheetView>
  </sheetViews>
  <sheetFormatPr defaultRowHeight="34.5" customHeight="1" x14ac:dyDescent="0.3"/>
  <cols>
    <col min="1" max="1" width="5.5703125" style="1" bestFit="1" customWidth="1"/>
    <col min="2" max="16" width="18" style="15" customWidth="1"/>
    <col min="17" max="16384" width="9.140625" style="3"/>
  </cols>
  <sheetData>
    <row r="1" spans="1:16" ht="33" customHeight="1" x14ac:dyDescent="0.25">
      <c r="A1" s="26" t="s">
        <v>53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33" customHeight="1" x14ac:dyDescent="0.25">
      <c r="A2" s="4" t="s">
        <v>68</v>
      </c>
      <c r="B2" s="9" t="s">
        <v>0</v>
      </c>
      <c r="C2" s="10" t="s">
        <v>1</v>
      </c>
      <c r="D2" s="11" t="s">
        <v>54</v>
      </c>
      <c r="E2" s="11" t="s">
        <v>55</v>
      </c>
      <c r="F2" s="11" t="s">
        <v>56</v>
      </c>
      <c r="G2" s="11" t="s">
        <v>57</v>
      </c>
      <c r="H2" s="11" t="s">
        <v>58</v>
      </c>
      <c r="I2" s="11" t="s">
        <v>59</v>
      </c>
      <c r="J2" s="11" t="s">
        <v>60</v>
      </c>
      <c r="K2" s="11" t="s">
        <v>61</v>
      </c>
      <c r="L2" s="11" t="s">
        <v>62</v>
      </c>
      <c r="M2" s="11" t="s">
        <v>63</v>
      </c>
      <c r="N2" s="11" t="s">
        <v>64</v>
      </c>
      <c r="O2" s="11" t="s">
        <v>65</v>
      </c>
      <c r="P2" s="9" t="s">
        <v>3</v>
      </c>
    </row>
    <row r="3" spans="1:16" ht="33" customHeight="1" x14ac:dyDescent="0.25">
      <c r="A3" s="23">
        <v>1</v>
      </c>
      <c r="B3" s="25" t="s">
        <v>5</v>
      </c>
      <c r="C3" s="10" t="s">
        <v>6</v>
      </c>
      <c r="D3" s="12">
        <v>435647</v>
      </c>
      <c r="E3" s="12">
        <v>492027</v>
      </c>
      <c r="F3" s="12">
        <v>516020</v>
      </c>
      <c r="G3" s="12">
        <v>550631</v>
      </c>
      <c r="H3" s="12">
        <v>389246</v>
      </c>
      <c r="I3" s="12">
        <v>542986</v>
      </c>
      <c r="J3" s="12">
        <v>524115</v>
      </c>
      <c r="K3" s="12">
        <v>367480</v>
      </c>
      <c r="L3" s="12">
        <v>452555</v>
      </c>
      <c r="M3" s="12">
        <v>448374</v>
      </c>
      <c r="N3" s="12">
        <v>477696</v>
      </c>
      <c r="O3" s="12">
        <v>512908</v>
      </c>
      <c r="P3" s="13">
        <f t="shared" ref="P3:P65" si="0">SUM(D3:O3)</f>
        <v>5709685</v>
      </c>
    </row>
    <row r="4" spans="1:16" ht="33" customHeight="1" x14ac:dyDescent="0.25">
      <c r="A4" s="23"/>
      <c r="B4" s="25"/>
      <c r="C4" s="10" t="s">
        <v>2</v>
      </c>
      <c r="D4" s="10">
        <f>SUM(D3)</f>
        <v>435647</v>
      </c>
      <c r="E4" s="10">
        <f t="shared" ref="E4:O4" si="1">SUM(E3)</f>
        <v>492027</v>
      </c>
      <c r="F4" s="10">
        <f t="shared" si="1"/>
        <v>516020</v>
      </c>
      <c r="G4" s="10">
        <f t="shared" si="1"/>
        <v>550631</v>
      </c>
      <c r="H4" s="10">
        <f t="shared" si="1"/>
        <v>389246</v>
      </c>
      <c r="I4" s="10">
        <f t="shared" si="1"/>
        <v>542986</v>
      </c>
      <c r="J4" s="10">
        <f t="shared" si="1"/>
        <v>524115</v>
      </c>
      <c r="K4" s="10">
        <f t="shared" si="1"/>
        <v>367480</v>
      </c>
      <c r="L4" s="10">
        <f t="shared" si="1"/>
        <v>452555</v>
      </c>
      <c r="M4" s="10">
        <f t="shared" si="1"/>
        <v>448374</v>
      </c>
      <c r="N4" s="10">
        <f t="shared" si="1"/>
        <v>477696</v>
      </c>
      <c r="O4" s="10">
        <f t="shared" si="1"/>
        <v>512908</v>
      </c>
      <c r="P4" s="13">
        <f t="shared" si="0"/>
        <v>5709685</v>
      </c>
    </row>
    <row r="5" spans="1:16" ht="33" customHeight="1" x14ac:dyDescent="0.25">
      <c r="A5" s="23">
        <v>2</v>
      </c>
      <c r="B5" s="25" t="s">
        <v>7</v>
      </c>
      <c r="C5" s="10" t="s">
        <v>4</v>
      </c>
      <c r="D5" s="12">
        <v>382</v>
      </c>
      <c r="E5" s="12">
        <v>246</v>
      </c>
      <c r="F5" s="12">
        <v>317</v>
      </c>
      <c r="G5" s="12">
        <v>273</v>
      </c>
      <c r="H5" s="12">
        <v>190</v>
      </c>
      <c r="I5" s="12">
        <v>310</v>
      </c>
      <c r="J5" s="12">
        <v>95</v>
      </c>
      <c r="K5" s="12">
        <v>70</v>
      </c>
      <c r="L5" s="12">
        <v>135</v>
      </c>
      <c r="M5" s="12">
        <v>30</v>
      </c>
      <c r="N5" s="12">
        <v>16</v>
      </c>
      <c r="O5" s="12">
        <v>50</v>
      </c>
      <c r="P5" s="13">
        <f t="shared" si="0"/>
        <v>2114</v>
      </c>
    </row>
    <row r="6" spans="1:16" ht="33" customHeight="1" x14ac:dyDescent="0.25">
      <c r="A6" s="23"/>
      <c r="B6" s="25"/>
      <c r="C6" s="10" t="s">
        <v>8</v>
      </c>
      <c r="D6" s="12">
        <v>15136</v>
      </c>
      <c r="E6" s="12">
        <v>11354</v>
      </c>
      <c r="F6" s="12">
        <v>5680</v>
      </c>
      <c r="G6" s="12">
        <v>7955</v>
      </c>
      <c r="H6" s="12">
        <v>10879</v>
      </c>
      <c r="I6" s="12">
        <v>9682</v>
      </c>
      <c r="J6" s="12">
        <v>13273</v>
      </c>
      <c r="K6" s="12">
        <v>6046</v>
      </c>
      <c r="L6" s="12">
        <v>7884</v>
      </c>
      <c r="M6" s="12">
        <v>9760</v>
      </c>
      <c r="N6" s="12">
        <v>5044</v>
      </c>
      <c r="O6" s="12">
        <v>11673</v>
      </c>
      <c r="P6" s="13">
        <f t="shared" si="0"/>
        <v>114366</v>
      </c>
    </row>
    <row r="7" spans="1:16" ht="33" customHeight="1" x14ac:dyDescent="0.25">
      <c r="A7" s="23"/>
      <c r="B7" s="25"/>
      <c r="C7" s="10" t="s">
        <v>2</v>
      </c>
      <c r="D7" s="10">
        <f>SUM(D5:D6)</f>
        <v>15518</v>
      </c>
      <c r="E7" s="10">
        <f t="shared" ref="E7:O7" si="2">SUM(E5:E6)</f>
        <v>11600</v>
      </c>
      <c r="F7" s="10">
        <f t="shared" si="2"/>
        <v>5997</v>
      </c>
      <c r="G7" s="10">
        <f t="shared" si="2"/>
        <v>8228</v>
      </c>
      <c r="H7" s="10">
        <f t="shared" si="2"/>
        <v>11069</v>
      </c>
      <c r="I7" s="10">
        <f t="shared" si="2"/>
        <v>9992</v>
      </c>
      <c r="J7" s="10">
        <f t="shared" si="2"/>
        <v>13368</v>
      </c>
      <c r="K7" s="10">
        <f t="shared" si="2"/>
        <v>6116</v>
      </c>
      <c r="L7" s="10">
        <f t="shared" si="2"/>
        <v>8019</v>
      </c>
      <c r="M7" s="10">
        <f t="shared" si="2"/>
        <v>9790</v>
      </c>
      <c r="N7" s="10">
        <f t="shared" si="2"/>
        <v>5060</v>
      </c>
      <c r="O7" s="10">
        <f t="shared" si="2"/>
        <v>11723</v>
      </c>
      <c r="P7" s="13">
        <f t="shared" si="0"/>
        <v>116480</v>
      </c>
    </row>
    <row r="8" spans="1:16" ht="33" customHeight="1" x14ac:dyDescent="0.25">
      <c r="A8" s="23">
        <v>3</v>
      </c>
      <c r="B8" s="25" t="s">
        <v>9</v>
      </c>
      <c r="C8" s="10" t="s">
        <v>6</v>
      </c>
      <c r="D8" s="12">
        <v>8410</v>
      </c>
      <c r="E8" s="12">
        <v>3342</v>
      </c>
      <c r="F8" s="12">
        <v>5289</v>
      </c>
      <c r="G8" s="12">
        <v>8628</v>
      </c>
      <c r="H8" s="12">
        <v>4761</v>
      </c>
      <c r="I8" s="12">
        <v>18425</v>
      </c>
      <c r="J8" s="12">
        <v>8166</v>
      </c>
      <c r="K8" s="12">
        <v>6903</v>
      </c>
      <c r="L8" s="12">
        <v>10701</v>
      </c>
      <c r="M8" s="12">
        <v>2237</v>
      </c>
      <c r="N8" s="12">
        <v>6438</v>
      </c>
      <c r="O8" s="12">
        <v>2424</v>
      </c>
      <c r="P8" s="13">
        <f t="shared" si="0"/>
        <v>85724</v>
      </c>
    </row>
    <row r="9" spans="1:16" ht="33" customHeight="1" x14ac:dyDescent="0.25">
      <c r="A9" s="23"/>
      <c r="B9" s="25"/>
      <c r="C9" s="10" t="s">
        <v>13</v>
      </c>
      <c r="D9" s="12">
        <v>100</v>
      </c>
      <c r="E9" s="12">
        <v>0</v>
      </c>
      <c r="F9" s="12">
        <v>50</v>
      </c>
      <c r="G9" s="12">
        <v>130</v>
      </c>
      <c r="H9" s="12">
        <v>0</v>
      </c>
      <c r="I9" s="12">
        <v>200</v>
      </c>
      <c r="J9" s="12">
        <v>334</v>
      </c>
      <c r="K9" s="12">
        <v>193</v>
      </c>
      <c r="L9" s="12">
        <v>27</v>
      </c>
      <c r="M9" s="12">
        <v>321</v>
      </c>
      <c r="N9" s="12">
        <v>91</v>
      </c>
      <c r="O9" s="12">
        <v>111</v>
      </c>
      <c r="P9" s="13">
        <f t="shared" si="0"/>
        <v>1557</v>
      </c>
    </row>
    <row r="10" spans="1:16" ht="33" customHeight="1" x14ac:dyDescent="0.25">
      <c r="A10" s="23"/>
      <c r="B10" s="25"/>
      <c r="C10" s="10" t="s">
        <v>4</v>
      </c>
      <c r="D10" s="12">
        <v>1036</v>
      </c>
      <c r="E10" s="12">
        <v>1148</v>
      </c>
      <c r="F10" s="12">
        <v>616</v>
      </c>
      <c r="G10" s="12">
        <v>180</v>
      </c>
      <c r="H10" s="12">
        <v>90</v>
      </c>
      <c r="I10" s="12">
        <v>240</v>
      </c>
      <c r="J10" s="12">
        <v>520</v>
      </c>
      <c r="K10" s="12">
        <v>1080</v>
      </c>
      <c r="L10" s="12">
        <v>340</v>
      </c>
      <c r="M10" s="12">
        <v>140</v>
      </c>
      <c r="N10" s="12">
        <v>105</v>
      </c>
      <c r="O10" s="12">
        <v>160</v>
      </c>
      <c r="P10" s="13">
        <f t="shared" si="0"/>
        <v>5655</v>
      </c>
    </row>
    <row r="11" spans="1:16" ht="33" customHeight="1" x14ac:dyDescent="0.25">
      <c r="A11" s="23"/>
      <c r="B11" s="25"/>
      <c r="C11" s="10" t="s">
        <v>2</v>
      </c>
      <c r="D11" s="10">
        <f>SUM(D8:D10)</f>
        <v>9546</v>
      </c>
      <c r="E11" s="10">
        <f t="shared" ref="E11:O11" si="3">SUM(E8:E10)</f>
        <v>4490</v>
      </c>
      <c r="F11" s="10">
        <f t="shared" si="3"/>
        <v>5955</v>
      </c>
      <c r="G11" s="10">
        <f t="shared" si="3"/>
        <v>8938</v>
      </c>
      <c r="H11" s="10">
        <f t="shared" si="3"/>
        <v>4851</v>
      </c>
      <c r="I11" s="10">
        <f t="shared" si="3"/>
        <v>18865</v>
      </c>
      <c r="J11" s="10">
        <f t="shared" si="3"/>
        <v>9020</v>
      </c>
      <c r="K11" s="10">
        <f t="shared" si="3"/>
        <v>8176</v>
      </c>
      <c r="L11" s="10">
        <f t="shared" si="3"/>
        <v>11068</v>
      </c>
      <c r="M11" s="10">
        <f t="shared" si="3"/>
        <v>2698</v>
      </c>
      <c r="N11" s="10">
        <f t="shared" si="3"/>
        <v>6634</v>
      </c>
      <c r="O11" s="10">
        <f t="shared" si="3"/>
        <v>2695</v>
      </c>
      <c r="P11" s="13">
        <f t="shared" si="0"/>
        <v>92936</v>
      </c>
    </row>
    <row r="12" spans="1:16" ht="33" customHeight="1" x14ac:dyDescent="0.25">
      <c r="A12" s="23">
        <v>4</v>
      </c>
      <c r="B12" s="25" t="s">
        <v>10</v>
      </c>
      <c r="C12" s="10" t="s">
        <v>6</v>
      </c>
      <c r="D12" s="12">
        <v>1384</v>
      </c>
      <c r="E12" s="12">
        <v>2343</v>
      </c>
      <c r="F12" s="12">
        <v>1724</v>
      </c>
      <c r="G12" s="12">
        <v>2628</v>
      </c>
      <c r="H12" s="12">
        <v>5098</v>
      </c>
      <c r="I12" s="12">
        <v>3104</v>
      </c>
      <c r="J12" s="12">
        <v>4280</v>
      </c>
      <c r="K12" s="12">
        <v>3248</v>
      </c>
      <c r="L12" s="12">
        <v>9117</v>
      </c>
      <c r="M12" s="12">
        <v>6747</v>
      </c>
      <c r="N12" s="12">
        <v>4712</v>
      </c>
      <c r="O12" s="12">
        <v>2870</v>
      </c>
      <c r="P12" s="13">
        <f t="shared" si="0"/>
        <v>47255</v>
      </c>
    </row>
    <row r="13" spans="1:16" ht="33" customHeight="1" x14ac:dyDescent="0.25">
      <c r="A13" s="23"/>
      <c r="B13" s="25"/>
      <c r="C13" s="10" t="s">
        <v>4</v>
      </c>
      <c r="D13" s="12">
        <v>90</v>
      </c>
      <c r="E13" s="12">
        <v>110</v>
      </c>
      <c r="F13" s="12">
        <v>300</v>
      </c>
      <c r="G13" s="12">
        <v>87</v>
      </c>
      <c r="H13" s="12">
        <v>0</v>
      </c>
      <c r="I13" s="12">
        <v>0</v>
      </c>
      <c r="J13" s="12">
        <v>0</v>
      </c>
      <c r="K13" s="12">
        <v>150</v>
      </c>
      <c r="L13" s="12">
        <v>0</v>
      </c>
      <c r="M13" s="12">
        <v>0</v>
      </c>
      <c r="N13" s="12">
        <v>0</v>
      </c>
      <c r="O13" s="12">
        <v>340</v>
      </c>
      <c r="P13" s="13">
        <f t="shared" si="0"/>
        <v>1077</v>
      </c>
    </row>
    <row r="14" spans="1:16" ht="33" customHeight="1" x14ac:dyDescent="0.25">
      <c r="A14" s="23"/>
      <c r="B14" s="25"/>
      <c r="C14" s="10" t="s">
        <v>2</v>
      </c>
      <c r="D14" s="10">
        <f>SUM(D12:D13)</f>
        <v>1474</v>
      </c>
      <c r="E14" s="10">
        <f t="shared" ref="E14:O14" si="4">SUM(E12:E13)</f>
        <v>2453</v>
      </c>
      <c r="F14" s="10">
        <f t="shared" si="4"/>
        <v>2024</v>
      </c>
      <c r="G14" s="10">
        <f t="shared" si="4"/>
        <v>2715</v>
      </c>
      <c r="H14" s="10">
        <f t="shared" si="4"/>
        <v>5098</v>
      </c>
      <c r="I14" s="10">
        <f t="shared" si="4"/>
        <v>3104</v>
      </c>
      <c r="J14" s="10">
        <f t="shared" si="4"/>
        <v>4280</v>
      </c>
      <c r="K14" s="10">
        <f t="shared" si="4"/>
        <v>3398</v>
      </c>
      <c r="L14" s="10">
        <f t="shared" si="4"/>
        <v>9117</v>
      </c>
      <c r="M14" s="10">
        <f t="shared" si="4"/>
        <v>6747</v>
      </c>
      <c r="N14" s="10">
        <f t="shared" si="4"/>
        <v>4712</v>
      </c>
      <c r="O14" s="10">
        <f t="shared" si="4"/>
        <v>3210</v>
      </c>
      <c r="P14" s="13">
        <f t="shared" si="0"/>
        <v>48332</v>
      </c>
    </row>
    <row r="15" spans="1:16" ht="33" customHeight="1" x14ac:dyDescent="0.25">
      <c r="A15" s="23">
        <v>5</v>
      </c>
      <c r="B15" s="25" t="s">
        <v>12</v>
      </c>
      <c r="C15" s="10" t="s">
        <v>6</v>
      </c>
      <c r="D15" s="12">
        <v>4816</v>
      </c>
      <c r="E15" s="12">
        <v>3900</v>
      </c>
      <c r="F15" s="12">
        <v>2574</v>
      </c>
      <c r="G15" s="12">
        <v>3694</v>
      </c>
      <c r="H15" s="12">
        <v>3528</v>
      </c>
      <c r="I15" s="12">
        <v>4307</v>
      </c>
      <c r="J15" s="12">
        <v>4773</v>
      </c>
      <c r="K15" s="12">
        <v>4025</v>
      </c>
      <c r="L15" s="12">
        <v>4172</v>
      </c>
      <c r="M15" s="12">
        <v>3906</v>
      </c>
      <c r="N15" s="12">
        <v>4995</v>
      </c>
      <c r="O15" s="12">
        <v>4690</v>
      </c>
      <c r="P15" s="13">
        <f t="shared" si="0"/>
        <v>49380</v>
      </c>
    </row>
    <row r="16" spans="1:16" ht="33" customHeight="1" x14ac:dyDescent="0.25">
      <c r="A16" s="23"/>
      <c r="B16" s="25"/>
      <c r="C16" s="10" t="s">
        <v>2</v>
      </c>
      <c r="D16" s="10">
        <f>SUM(D15)</f>
        <v>4816</v>
      </c>
      <c r="E16" s="10">
        <f t="shared" ref="E16:N16" si="5">SUM(E15)</f>
        <v>3900</v>
      </c>
      <c r="F16" s="10">
        <f t="shared" si="5"/>
        <v>2574</v>
      </c>
      <c r="G16" s="10">
        <f t="shared" si="5"/>
        <v>3694</v>
      </c>
      <c r="H16" s="10">
        <f t="shared" si="5"/>
        <v>3528</v>
      </c>
      <c r="I16" s="10">
        <f t="shared" si="5"/>
        <v>4307</v>
      </c>
      <c r="J16" s="10">
        <f t="shared" si="5"/>
        <v>4773</v>
      </c>
      <c r="K16" s="10">
        <f t="shared" si="5"/>
        <v>4025</v>
      </c>
      <c r="L16" s="10">
        <f t="shared" si="5"/>
        <v>4172</v>
      </c>
      <c r="M16" s="10">
        <f t="shared" si="5"/>
        <v>3906</v>
      </c>
      <c r="N16" s="10">
        <f t="shared" si="5"/>
        <v>4995</v>
      </c>
      <c r="O16" s="10">
        <v>1000</v>
      </c>
      <c r="P16" s="13">
        <f t="shared" si="0"/>
        <v>45690</v>
      </c>
    </row>
    <row r="17" spans="1:16" ht="33" customHeight="1" x14ac:dyDescent="0.25">
      <c r="A17" s="23">
        <v>6</v>
      </c>
      <c r="B17" s="25" t="s">
        <v>14</v>
      </c>
      <c r="C17" s="10" t="s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f t="shared" si="0"/>
        <v>0</v>
      </c>
    </row>
    <row r="18" spans="1:16" ht="33" customHeight="1" x14ac:dyDescent="0.25">
      <c r="A18" s="23"/>
      <c r="B18" s="25"/>
      <c r="C18" s="10" t="s">
        <v>2</v>
      </c>
      <c r="D18" s="10">
        <f>SUM(D17)</f>
        <v>0</v>
      </c>
      <c r="E18" s="10">
        <f t="shared" ref="E18:O18" si="6">SUM(E17)</f>
        <v>0</v>
      </c>
      <c r="F18" s="10">
        <f t="shared" si="6"/>
        <v>0</v>
      </c>
      <c r="G18" s="10">
        <f t="shared" si="6"/>
        <v>0</v>
      </c>
      <c r="H18" s="10">
        <f t="shared" si="6"/>
        <v>0</v>
      </c>
      <c r="I18" s="10">
        <f t="shared" si="6"/>
        <v>0</v>
      </c>
      <c r="J18" s="10">
        <f t="shared" si="6"/>
        <v>0</v>
      </c>
      <c r="K18" s="10">
        <f t="shared" si="6"/>
        <v>0</v>
      </c>
      <c r="L18" s="10">
        <f t="shared" si="6"/>
        <v>0</v>
      </c>
      <c r="M18" s="10">
        <f t="shared" si="6"/>
        <v>0</v>
      </c>
      <c r="N18" s="10">
        <f t="shared" si="6"/>
        <v>0</v>
      </c>
      <c r="O18" s="10">
        <f t="shared" si="6"/>
        <v>0</v>
      </c>
      <c r="P18" s="13">
        <f t="shared" si="0"/>
        <v>0</v>
      </c>
    </row>
    <row r="19" spans="1:16" ht="33" customHeight="1" x14ac:dyDescent="0.25">
      <c r="A19" s="23">
        <v>7</v>
      </c>
      <c r="B19" s="25" t="s">
        <v>15</v>
      </c>
      <c r="C19" s="10" t="s">
        <v>4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f t="shared" si="0"/>
        <v>0</v>
      </c>
    </row>
    <row r="20" spans="1:16" ht="33" customHeight="1" x14ac:dyDescent="0.25">
      <c r="A20" s="23"/>
      <c r="B20" s="25"/>
      <c r="C20" s="10" t="s">
        <v>2</v>
      </c>
      <c r="D20" s="10">
        <f>SUM(D19)</f>
        <v>0</v>
      </c>
      <c r="E20" s="10">
        <f t="shared" ref="E20:O20" si="7">SUM(E19)</f>
        <v>0</v>
      </c>
      <c r="F20" s="10">
        <f t="shared" si="7"/>
        <v>0</v>
      </c>
      <c r="G20" s="10">
        <f t="shared" si="7"/>
        <v>0</v>
      </c>
      <c r="H20" s="10">
        <f t="shared" si="7"/>
        <v>0</v>
      </c>
      <c r="I20" s="10">
        <f t="shared" si="7"/>
        <v>0</v>
      </c>
      <c r="J20" s="10">
        <f t="shared" si="7"/>
        <v>0</v>
      </c>
      <c r="K20" s="10">
        <f t="shared" si="7"/>
        <v>0</v>
      </c>
      <c r="L20" s="10">
        <f t="shared" si="7"/>
        <v>0</v>
      </c>
      <c r="M20" s="10">
        <f t="shared" si="7"/>
        <v>0</v>
      </c>
      <c r="N20" s="10">
        <f t="shared" si="7"/>
        <v>0</v>
      </c>
      <c r="O20" s="10">
        <f t="shared" si="7"/>
        <v>0</v>
      </c>
      <c r="P20" s="13">
        <f t="shared" si="0"/>
        <v>0</v>
      </c>
    </row>
    <row r="21" spans="1:16" ht="33" customHeight="1" x14ac:dyDescent="0.25">
      <c r="A21" s="23">
        <v>8</v>
      </c>
      <c r="B21" s="25" t="s">
        <v>16</v>
      </c>
      <c r="C21" s="10" t="s">
        <v>4</v>
      </c>
      <c r="D21" s="12">
        <v>0</v>
      </c>
      <c r="E21" s="12">
        <v>0</v>
      </c>
      <c r="F21" s="12">
        <v>0</v>
      </c>
      <c r="G21" s="12">
        <v>0</v>
      </c>
      <c r="H21" s="12">
        <v>25</v>
      </c>
      <c r="I21" s="12">
        <v>60</v>
      </c>
      <c r="J21" s="12">
        <v>20</v>
      </c>
      <c r="K21" s="12">
        <v>15</v>
      </c>
      <c r="L21" s="12">
        <v>60</v>
      </c>
      <c r="M21" s="12">
        <v>90</v>
      </c>
      <c r="N21" s="12">
        <v>70</v>
      </c>
      <c r="O21" s="12">
        <v>80</v>
      </c>
      <c r="P21" s="13">
        <f t="shared" si="0"/>
        <v>420</v>
      </c>
    </row>
    <row r="22" spans="1:16" ht="33" customHeight="1" x14ac:dyDescent="0.25">
      <c r="A22" s="23"/>
      <c r="B22" s="25"/>
      <c r="C22" s="10" t="s">
        <v>2</v>
      </c>
      <c r="D22" s="10">
        <f t="shared" ref="D22:O22" si="8">SUM(D21)</f>
        <v>0</v>
      </c>
      <c r="E22" s="10">
        <f t="shared" si="8"/>
        <v>0</v>
      </c>
      <c r="F22" s="10">
        <f t="shared" si="8"/>
        <v>0</v>
      </c>
      <c r="G22" s="10">
        <f t="shared" si="8"/>
        <v>0</v>
      </c>
      <c r="H22" s="10">
        <f t="shared" si="8"/>
        <v>25</v>
      </c>
      <c r="I22" s="10">
        <f t="shared" si="8"/>
        <v>60</v>
      </c>
      <c r="J22" s="10">
        <f t="shared" si="8"/>
        <v>20</v>
      </c>
      <c r="K22" s="10">
        <f t="shared" si="8"/>
        <v>15</v>
      </c>
      <c r="L22" s="10">
        <f t="shared" si="8"/>
        <v>60</v>
      </c>
      <c r="M22" s="10">
        <f t="shared" si="8"/>
        <v>90</v>
      </c>
      <c r="N22" s="10">
        <f t="shared" si="8"/>
        <v>70</v>
      </c>
      <c r="O22" s="10">
        <f t="shared" si="8"/>
        <v>80</v>
      </c>
      <c r="P22" s="13">
        <f t="shared" si="0"/>
        <v>420</v>
      </c>
    </row>
    <row r="23" spans="1:16" ht="33" customHeight="1" x14ac:dyDescent="0.25">
      <c r="A23" s="23">
        <v>9</v>
      </c>
      <c r="B23" s="25" t="s">
        <v>17</v>
      </c>
      <c r="C23" s="10" t="s">
        <v>6</v>
      </c>
      <c r="D23" s="12">
        <v>186</v>
      </c>
      <c r="E23" s="12">
        <v>0</v>
      </c>
      <c r="F23" s="12">
        <v>1476</v>
      </c>
      <c r="G23" s="12">
        <v>1600</v>
      </c>
      <c r="H23" s="12">
        <v>800</v>
      </c>
      <c r="I23" s="12">
        <v>500</v>
      </c>
      <c r="J23" s="12">
        <v>750</v>
      </c>
      <c r="K23" s="12">
        <v>1484</v>
      </c>
      <c r="L23" s="12">
        <v>1500</v>
      </c>
      <c r="M23" s="12">
        <v>1600</v>
      </c>
      <c r="N23" s="12">
        <v>700</v>
      </c>
      <c r="O23" s="12">
        <v>1000</v>
      </c>
      <c r="P23" s="13">
        <f t="shared" si="0"/>
        <v>11596</v>
      </c>
    </row>
    <row r="24" spans="1:16" ht="33" customHeight="1" x14ac:dyDescent="0.25">
      <c r="A24" s="23"/>
      <c r="B24" s="25"/>
      <c r="C24" s="10" t="s">
        <v>13</v>
      </c>
      <c r="D24" s="12">
        <v>595</v>
      </c>
      <c r="E24" s="12">
        <v>831</v>
      </c>
      <c r="F24" s="12">
        <v>825</v>
      </c>
      <c r="G24" s="12">
        <v>837</v>
      </c>
      <c r="H24" s="12">
        <v>767</v>
      </c>
      <c r="I24" s="12">
        <v>1625</v>
      </c>
      <c r="J24" s="12">
        <v>495</v>
      </c>
      <c r="K24" s="12">
        <v>515</v>
      </c>
      <c r="L24" s="12">
        <v>480</v>
      </c>
      <c r="M24" s="12">
        <v>1290</v>
      </c>
      <c r="N24" s="14">
        <v>420</v>
      </c>
      <c r="O24" s="14">
        <v>480</v>
      </c>
      <c r="P24" s="13">
        <f t="shared" si="0"/>
        <v>9160</v>
      </c>
    </row>
    <row r="25" spans="1:16" ht="33" customHeight="1" x14ac:dyDescent="0.25">
      <c r="A25" s="23"/>
      <c r="B25" s="25"/>
      <c r="C25" s="10" t="s">
        <v>2</v>
      </c>
      <c r="D25" s="10">
        <f>SUM(D23:D24)</f>
        <v>781</v>
      </c>
      <c r="E25" s="10">
        <f t="shared" ref="E25:O25" si="9">SUM(E23:E24)</f>
        <v>831</v>
      </c>
      <c r="F25" s="10">
        <f t="shared" si="9"/>
        <v>2301</v>
      </c>
      <c r="G25" s="10">
        <f t="shared" si="9"/>
        <v>2437</v>
      </c>
      <c r="H25" s="10">
        <f t="shared" si="9"/>
        <v>1567</v>
      </c>
      <c r="I25" s="10">
        <f t="shared" si="9"/>
        <v>2125</v>
      </c>
      <c r="J25" s="10">
        <f t="shared" si="9"/>
        <v>1245</v>
      </c>
      <c r="K25" s="10">
        <f t="shared" si="9"/>
        <v>1999</v>
      </c>
      <c r="L25" s="10">
        <f t="shared" si="9"/>
        <v>1980</v>
      </c>
      <c r="M25" s="10">
        <f t="shared" si="9"/>
        <v>2890</v>
      </c>
      <c r="N25" s="10">
        <f t="shared" si="9"/>
        <v>1120</v>
      </c>
      <c r="O25" s="10">
        <f t="shared" si="9"/>
        <v>1480</v>
      </c>
      <c r="P25" s="13">
        <f t="shared" si="0"/>
        <v>20756</v>
      </c>
    </row>
    <row r="26" spans="1:16" ht="33" customHeight="1" x14ac:dyDescent="0.25">
      <c r="A26" s="23">
        <v>10</v>
      </c>
      <c r="B26" s="27" t="s">
        <v>18</v>
      </c>
      <c r="C26" s="10" t="s">
        <v>8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3">
        <f t="shared" si="0"/>
        <v>0</v>
      </c>
    </row>
    <row r="27" spans="1:16" ht="33" customHeight="1" x14ac:dyDescent="0.25">
      <c r="A27" s="23"/>
      <c r="B27" s="27"/>
      <c r="C27" s="10" t="s">
        <v>13</v>
      </c>
      <c r="D27" s="12">
        <v>200</v>
      </c>
      <c r="E27" s="12">
        <v>200</v>
      </c>
      <c r="F27" s="12">
        <v>300</v>
      </c>
      <c r="G27" s="12">
        <v>450</v>
      </c>
      <c r="H27" s="12">
        <v>200</v>
      </c>
      <c r="I27" s="12">
        <v>400</v>
      </c>
      <c r="J27" s="12">
        <v>400</v>
      </c>
      <c r="K27" s="12">
        <v>150</v>
      </c>
      <c r="L27" s="14">
        <v>695</v>
      </c>
      <c r="M27" s="14">
        <v>765</v>
      </c>
      <c r="N27" s="12">
        <v>100</v>
      </c>
      <c r="O27" s="12">
        <v>150</v>
      </c>
      <c r="P27" s="13">
        <f t="shared" si="0"/>
        <v>4010</v>
      </c>
    </row>
    <row r="28" spans="1:16" ht="33" customHeight="1" x14ac:dyDescent="0.25">
      <c r="A28" s="23"/>
      <c r="B28" s="27"/>
      <c r="C28" s="10" t="s">
        <v>2</v>
      </c>
      <c r="D28" s="10">
        <f>SUM(D26:D27)</f>
        <v>200</v>
      </c>
      <c r="E28" s="10">
        <f t="shared" ref="E28:O28" si="10">SUM(E26:E27)</f>
        <v>200</v>
      </c>
      <c r="F28" s="10">
        <f t="shared" si="10"/>
        <v>300</v>
      </c>
      <c r="G28" s="10">
        <f t="shared" si="10"/>
        <v>450</v>
      </c>
      <c r="H28" s="10">
        <f t="shared" si="10"/>
        <v>200</v>
      </c>
      <c r="I28" s="10">
        <f t="shared" si="10"/>
        <v>400</v>
      </c>
      <c r="J28" s="10">
        <f t="shared" si="10"/>
        <v>400</v>
      </c>
      <c r="K28" s="10">
        <f t="shared" si="10"/>
        <v>150</v>
      </c>
      <c r="L28" s="10">
        <f t="shared" si="10"/>
        <v>695</v>
      </c>
      <c r="M28" s="10">
        <f t="shared" si="10"/>
        <v>765</v>
      </c>
      <c r="N28" s="10">
        <f t="shared" si="10"/>
        <v>100</v>
      </c>
      <c r="O28" s="10">
        <f t="shared" si="10"/>
        <v>150</v>
      </c>
      <c r="P28" s="13">
        <f t="shared" si="0"/>
        <v>4010</v>
      </c>
    </row>
    <row r="29" spans="1:16" ht="33" customHeight="1" x14ac:dyDescent="0.25">
      <c r="A29" s="23">
        <v>11</v>
      </c>
      <c r="B29" s="25" t="s">
        <v>19</v>
      </c>
      <c r="C29" s="10" t="s">
        <v>8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3">
        <f t="shared" si="0"/>
        <v>0</v>
      </c>
    </row>
    <row r="30" spans="1:16" ht="33" customHeight="1" x14ac:dyDescent="0.25">
      <c r="A30" s="23"/>
      <c r="B30" s="25"/>
      <c r="C30" s="10" t="s">
        <v>2</v>
      </c>
      <c r="D30" s="10">
        <f>SUM(D29)</f>
        <v>0</v>
      </c>
      <c r="E30" s="10">
        <f t="shared" ref="E30:O30" si="11">SUM(E29)</f>
        <v>0</v>
      </c>
      <c r="F30" s="10">
        <f t="shared" si="11"/>
        <v>0</v>
      </c>
      <c r="G30" s="10">
        <f t="shared" si="11"/>
        <v>0</v>
      </c>
      <c r="H30" s="10">
        <f t="shared" si="11"/>
        <v>0</v>
      </c>
      <c r="I30" s="10">
        <f t="shared" si="11"/>
        <v>0</v>
      </c>
      <c r="J30" s="10">
        <f t="shared" si="11"/>
        <v>0</v>
      </c>
      <c r="K30" s="10">
        <f t="shared" si="11"/>
        <v>0</v>
      </c>
      <c r="L30" s="10">
        <f t="shared" si="11"/>
        <v>0</v>
      </c>
      <c r="M30" s="10">
        <f t="shared" si="11"/>
        <v>0</v>
      </c>
      <c r="N30" s="10">
        <f t="shared" si="11"/>
        <v>0</v>
      </c>
      <c r="O30" s="10">
        <f t="shared" si="11"/>
        <v>0</v>
      </c>
      <c r="P30" s="13">
        <f t="shared" si="0"/>
        <v>0</v>
      </c>
    </row>
    <row r="31" spans="1:16" ht="33" customHeight="1" x14ac:dyDescent="0.25">
      <c r="A31" s="23">
        <v>12</v>
      </c>
      <c r="B31" s="25" t="s">
        <v>20</v>
      </c>
      <c r="C31" s="10" t="s">
        <v>4</v>
      </c>
      <c r="D31" s="12">
        <v>447</v>
      </c>
      <c r="E31" s="12">
        <v>152</v>
      </c>
      <c r="F31" s="12">
        <v>66</v>
      </c>
      <c r="G31" s="12">
        <v>4816</v>
      </c>
      <c r="H31" s="12">
        <v>4347</v>
      </c>
      <c r="I31" s="12">
        <v>4177</v>
      </c>
      <c r="J31" s="12">
        <v>4311</v>
      </c>
      <c r="K31" s="12">
        <v>1857</v>
      </c>
      <c r="L31" s="12">
        <v>1647</v>
      </c>
      <c r="M31" s="12">
        <v>1467</v>
      </c>
      <c r="N31" s="12">
        <v>1327</v>
      </c>
      <c r="O31" s="12">
        <v>868</v>
      </c>
      <c r="P31" s="13">
        <f t="shared" si="0"/>
        <v>25482</v>
      </c>
    </row>
    <row r="32" spans="1:16" ht="33" customHeight="1" x14ac:dyDescent="0.25">
      <c r="A32" s="23"/>
      <c r="B32" s="25"/>
      <c r="C32" s="10" t="s">
        <v>8</v>
      </c>
      <c r="D32" s="12">
        <v>11218</v>
      </c>
      <c r="E32" s="12">
        <v>7015</v>
      </c>
      <c r="F32" s="12">
        <v>5687</v>
      </c>
      <c r="G32" s="12">
        <v>14417</v>
      </c>
      <c r="H32" s="12">
        <v>8704</v>
      </c>
      <c r="I32" s="12">
        <v>510</v>
      </c>
      <c r="J32" s="12">
        <v>9003</v>
      </c>
      <c r="K32" s="12">
        <v>14868</v>
      </c>
      <c r="L32" s="12">
        <v>12283</v>
      </c>
      <c r="M32" s="12">
        <v>12514</v>
      </c>
      <c r="N32" s="12">
        <v>9855</v>
      </c>
      <c r="O32" s="12">
        <v>6688</v>
      </c>
      <c r="P32" s="13">
        <f t="shared" si="0"/>
        <v>112762</v>
      </c>
    </row>
    <row r="33" spans="1:18" ht="33" customHeight="1" x14ac:dyDescent="0.25">
      <c r="A33" s="23"/>
      <c r="B33" s="25"/>
      <c r="C33" s="10" t="s">
        <v>2</v>
      </c>
      <c r="D33" s="10">
        <f t="shared" ref="D33:O33" si="12">SUM(D31:D32)</f>
        <v>11665</v>
      </c>
      <c r="E33" s="10">
        <f t="shared" si="12"/>
        <v>7167</v>
      </c>
      <c r="F33" s="10">
        <f t="shared" si="12"/>
        <v>5753</v>
      </c>
      <c r="G33" s="10">
        <f t="shared" si="12"/>
        <v>19233</v>
      </c>
      <c r="H33" s="10">
        <f t="shared" si="12"/>
        <v>13051</v>
      </c>
      <c r="I33" s="10">
        <f t="shared" si="12"/>
        <v>4687</v>
      </c>
      <c r="J33" s="10">
        <f t="shared" si="12"/>
        <v>13314</v>
      </c>
      <c r="K33" s="10">
        <f t="shared" si="12"/>
        <v>16725</v>
      </c>
      <c r="L33" s="10">
        <f t="shared" si="12"/>
        <v>13930</v>
      </c>
      <c r="M33" s="10">
        <f t="shared" si="12"/>
        <v>13981</v>
      </c>
      <c r="N33" s="10">
        <f t="shared" si="12"/>
        <v>11182</v>
      </c>
      <c r="O33" s="10">
        <f t="shared" si="12"/>
        <v>7556</v>
      </c>
      <c r="P33" s="13">
        <f t="shared" si="0"/>
        <v>138244</v>
      </c>
    </row>
    <row r="34" spans="1:18" ht="33" customHeight="1" x14ac:dyDescent="0.25">
      <c r="A34" s="23">
        <v>13</v>
      </c>
      <c r="B34" s="25" t="s">
        <v>21</v>
      </c>
      <c r="C34" s="10" t="s">
        <v>6</v>
      </c>
      <c r="D34" s="12">
        <v>89589</v>
      </c>
      <c r="E34" s="12">
        <v>75239</v>
      </c>
      <c r="F34" s="12">
        <v>61905</v>
      </c>
      <c r="G34" s="12">
        <v>84635</v>
      </c>
      <c r="H34" s="12">
        <v>92721</v>
      </c>
      <c r="I34" s="12">
        <v>81705</v>
      </c>
      <c r="J34" s="12">
        <v>106110</v>
      </c>
      <c r="K34" s="12">
        <v>83755</v>
      </c>
      <c r="L34" s="12">
        <v>93705</v>
      </c>
      <c r="M34" s="12">
        <v>108998</v>
      </c>
      <c r="N34" s="12">
        <v>101017</v>
      </c>
      <c r="O34" s="12">
        <v>56650</v>
      </c>
      <c r="P34" s="13">
        <f t="shared" si="0"/>
        <v>1036029</v>
      </c>
      <c r="R34" s="5">
        <f>P34/$P$38*100</f>
        <v>19.161316382577894</v>
      </c>
    </row>
    <row r="35" spans="1:18" ht="34.5" customHeight="1" x14ac:dyDescent="0.25">
      <c r="A35" s="23"/>
      <c r="B35" s="25"/>
      <c r="C35" s="10" t="s">
        <v>13</v>
      </c>
      <c r="D35" s="12">
        <v>59231</v>
      </c>
      <c r="E35" s="12">
        <v>76919</v>
      </c>
      <c r="F35" s="12">
        <v>103828</v>
      </c>
      <c r="G35" s="12">
        <v>91587</v>
      </c>
      <c r="H35" s="12">
        <v>19037</v>
      </c>
      <c r="I35" s="12">
        <v>76844</v>
      </c>
      <c r="J35" s="12">
        <v>131970</v>
      </c>
      <c r="K35" s="12">
        <v>114347</v>
      </c>
      <c r="L35" s="12">
        <v>165964</v>
      </c>
      <c r="M35" s="12">
        <v>243757</v>
      </c>
      <c r="N35" s="14">
        <v>179399</v>
      </c>
      <c r="O35" s="14">
        <v>228345</v>
      </c>
      <c r="P35" s="13">
        <f t="shared" si="0"/>
        <v>1491228</v>
      </c>
      <c r="R35" s="5">
        <f t="shared" ref="R35:R38" si="13">P35/$P$38*100</f>
        <v>27.58020432493576</v>
      </c>
    </row>
    <row r="36" spans="1:18" ht="34.5" customHeight="1" x14ac:dyDescent="0.25">
      <c r="A36" s="23"/>
      <c r="B36" s="25"/>
      <c r="C36" s="10" t="s">
        <v>4</v>
      </c>
      <c r="D36" s="12">
        <v>37624</v>
      </c>
      <c r="E36" s="12">
        <v>27316</v>
      </c>
      <c r="F36" s="12">
        <v>43222</v>
      </c>
      <c r="G36" s="12">
        <v>40366</v>
      </c>
      <c r="H36" s="12">
        <v>42005</v>
      </c>
      <c r="I36" s="12">
        <v>37759</v>
      </c>
      <c r="J36" s="12">
        <v>37631</v>
      </c>
      <c r="K36" s="12">
        <v>38981</v>
      </c>
      <c r="L36" s="12">
        <v>37785</v>
      </c>
      <c r="M36" s="12">
        <v>36716</v>
      </c>
      <c r="N36" s="12">
        <v>39204</v>
      </c>
      <c r="O36" s="12">
        <v>34315</v>
      </c>
      <c r="P36" s="13">
        <f t="shared" si="0"/>
        <v>452924</v>
      </c>
      <c r="R36" s="5">
        <f t="shared" si="13"/>
        <v>8.3768119051326853</v>
      </c>
    </row>
    <row r="37" spans="1:18" ht="34.5" customHeight="1" x14ac:dyDescent="0.25">
      <c r="A37" s="23"/>
      <c r="B37" s="25"/>
      <c r="C37" s="10" t="s">
        <v>8</v>
      </c>
      <c r="D37" s="12">
        <v>99522</v>
      </c>
      <c r="E37" s="12">
        <v>68841</v>
      </c>
      <c r="F37" s="12">
        <v>41586</v>
      </c>
      <c r="G37" s="12">
        <v>229402</v>
      </c>
      <c r="H37" s="12">
        <v>148131</v>
      </c>
      <c r="I37" s="12">
        <v>249899</v>
      </c>
      <c r="J37" s="12">
        <v>296300</v>
      </c>
      <c r="K37" s="12">
        <v>246507</v>
      </c>
      <c r="L37" s="12">
        <v>249801</v>
      </c>
      <c r="M37" s="12">
        <v>293954</v>
      </c>
      <c r="N37" s="12">
        <v>304057</v>
      </c>
      <c r="O37" s="12">
        <v>198697</v>
      </c>
      <c r="P37" s="13">
        <f t="shared" si="0"/>
        <v>2426697</v>
      </c>
      <c r="R37" s="5">
        <f t="shared" si="13"/>
        <v>44.881667387353666</v>
      </c>
    </row>
    <row r="38" spans="1:18" ht="34.5" customHeight="1" x14ac:dyDescent="0.25">
      <c r="A38" s="23"/>
      <c r="B38" s="25"/>
      <c r="C38" s="10" t="s">
        <v>2</v>
      </c>
      <c r="D38" s="10">
        <f t="shared" ref="D38:O38" si="14">SUM(D34:D37)</f>
        <v>285966</v>
      </c>
      <c r="E38" s="10">
        <f t="shared" si="14"/>
        <v>248315</v>
      </c>
      <c r="F38" s="10">
        <f t="shared" si="14"/>
        <v>250541</v>
      </c>
      <c r="G38" s="10">
        <f t="shared" si="14"/>
        <v>445990</v>
      </c>
      <c r="H38" s="10">
        <f t="shared" si="14"/>
        <v>301894</v>
      </c>
      <c r="I38" s="10">
        <f t="shared" si="14"/>
        <v>446207</v>
      </c>
      <c r="J38" s="10">
        <f t="shared" si="14"/>
        <v>572011</v>
      </c>
      <c r="K38" s="10">
        <f t="shared" si="14"/>
        <v>483590</v>
      </c>
      <c r="L38" s="10">
        <f t="shared" si="14"/>
        <v>547255</v>
      </c>
      <c r="M38" s="10">
        <f t="shared" si="14"/>
        <v>683425</v>
      </c>
      <c r="N38" s="10">
        <f t="shared" si="14"/>
        <v>623677</v>
      </c>
      <c r="O38" s="10">
        <f t="shared" si="14"/>
        <v>518007</v>
      </c>
      <c r="P38" s="13">
        <f t="shared" si="0"/>
        <v>5406878</v>
      </c>
      <c r="R38" s="5">
        <f t="shared" si="13"/>
        <v>100</v>
      </c>
    </row>
    <row r="39" spans="1:18" ht="34.5" customHeight="1" x14ac:dyDescent="0.25">
      <c r="A39" s="23">
        <v>14</v>
      </c>
      <c r="B39" s="25" t="s">
        <v>22</v>
      </c>
      <c r="C39" s="10" t="s">
        <v>6</v>
      </c>
      <c r="D39" s="12">
        <v>2702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3">
        <f t="shared" si="0"/>
        <v>2702</v>
      </c>
      <c r="R39" s="5">
        <f>P35/$P$38*100</f>
        <v>27.58020432493576</v>
      </c>
    </row>
    <row r="40" spans="1:18" ht="34.5" customHeight="1" x14ac:dyDescent="0.25">
      <c r="A40" s="23"/>
      <c r="B40" s="25"/>
      <c r="C40" s="2" t="s">
        <v>13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7">
        <f t="shared" si="0"/>
        <v>0</v>
      </c>
      <c r="R40" s="5"/>
    </row>
    <row r="41" spans="1:18" ht="34.5" customHeight="1" x14ac:dyDescent="0.25">
      <c r="A41" s="23"/>
      <c r="B41" s="25"/>
      <c r="C41" s="2" t="s">
        <v>4</v>
      </c>
      <c r="D41" s="16">
        <v>39650</v>
      </c>
      <c r="E41" s="16">
        <v>35111</v>
      </c>
      <c r="F41" s="16">
        <v>37786</v>
      </c>
      <c r="G41" s="16">
        <v>26697</v>
      </c>
      <c r="H41" s="16">
        <v>54481</v>
      </c>
      <c r="I41" s="16">
        <v>54846</v>
      </c>
      <c r="J41" s="16">
        <v>28976</v>
      </c>
      <c r="K41" s="16">
        <v>39929</v>
      </c>
      <c r="L41" s="16">
        <v>44502</v>
      </c>
      <c r="M41" s="16">
        <v>43547</v>
      </c>
      <c r="N41" s="16">
        <v>21681</v>
      </c>
      <c r="O41" s="16">
        <v>42566</v>
      </c>
      <c r="P41" s="17">
        <f t="shared" si="0"/>
        <v>469772</v>
      </c>
      <c r="R41" s="5"/>
    </row>
    <row r="42" spans="1:18" ht="34.5" customHeight="1" x14ac:dyDescent="0.25">
      <c r="A42" s="23"/>
      <c r="B42" s="25"/>
      <c r="C42" s="2" t="s">
        <v>8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7">
        <f t="shared" si="0"/>
        <v>0</v>
      </c>
    </row>
    <row r="43" spans="1:18" ht="34.5" customHeight="1" x14ac:dyDescent="0.25">
      <c r="A43" s="23"/>
      <c r="B43" s="25"/>
      <c r="C43" s="2" t="s">
        <v>2</v>
      </c>
      <c r="D43" s="2">
        <f>SUM(D39:D42)</f>
        <v>42352</v>
      </c>
      <c r="E43" s="2">
        <f t="shared" ref="E43:O43" si="15">SUM(E39:E42)</f>
        <v>35111</v>
      </c>
      <c r="F43" s="2">
        <f t="shared" si="15"/>
        <v>37786</v>
      </c>
      <c r="G43" s="2">
        <f t="shared" si="15"/>
        <v>26697</v>
      </c>
      <c r="H43" s="2">
        <f t="shared" si="15"/>
        <v>54481</v>
      </c>
      <c r="I43" s="2">
        <f t="shared" si="15"/>
        <v>54846</v>
      </c>
      <c r="J43" s="2">
        <f t="shared" si="15"/>
        <v>28976</v>
      </c>
      <c r="K43" s="2">
        <f t="shared" si="15"/>
        <v>39929</v>
      </c>
      <c r="L43" s="2">
        <f t="shared" si="15"/>
        <v>44502</v>
      </c>
      <c r="M43" s="2">
        <f t="shared" si="15"/>
        <v>43547</v>
      </c>
      <c r="N43" s="2">
        <f t="shared" si="15"/>
        <v>21681</v>
      </c>
      <c r="O43" s="2">
        <f t="shared" si="15"/>
        <v>42566</v>
      </c>
      <c r="P43" s="17">
        <f t="shared" si="0"/>
        <v>472474</v>
      </c>
    </row>
    <row r="44" spans="1:18" ht="34.5" customHeight="1" x14ac:dyDescent="0.25">
      <c r="A44" s="23">
        <v>15</v>
      </c>
      <c r="B44" s="24" t="s">
        <v>23</v>
      </c>
      <c r="C44" s="2" t="s">
        <v>4</v>
      </c>
      <c r="D44" s="16">
        <v>315</v>
      </c>
      <c r="E44" s="16">
        <v>285</v>
      </c>
      <c r="F44" s="16">
        <v>455</v>
      </c>
      <c r="G44" s="16">
        <v>424</v>
      </c>
      <c r="H44" s="16">
        <v>503</v>
      </c>
      <c r="I44" s="16">
        <v>385</v>
      </c>
      <c r="J44" s="16">
        <v>340</v>
      </c>
      <c r="K44" s="16">
        <v>294</v>
      </c>
      <c r="L44" s="16">
        <v>386</v>
      </c>
      <c r="M44" s="16">
        <v>441</v>
      </c>
      <c r="N44" s="16">
        <v>223</v>
      </c>
      <c r="O44" s="16">
        <v>300</v>
      </c>
      <c r="P44" s="17">
        <f t="shared" si="0"/>
        <v>4351</v>
      </c>
    </row>
    <row r="45" spans="1:18" ht="34.5" customHeight="1" x14ac:dyDescent="0.25">
      <c r="A45" s="23"/>
      <c r="B45" s="24"/>
      <c r="C45" s="2" t="s">
        <v>2</v>
      </c>
      <c r="D45" s="2">
        <f>SUM(D44)</f>
        <v>315</v>
      </c>
      <c r="E45" s="2">
        <f t="shared" ref="E45:O45" si="16">SUM(E44)</f>
        <v>285</v>
      </c>
      <c r="F45" s="2">
        <f t="shared" si="16"/>
        <v>455</v>
      </c>
      <c r="G45" s="2">
        <f t="shared" si="16"/>
        <v>424</v>
      </c>
      <c r="H45" s="2">
        <f t="shared" si="16"/>
        <v>503</v>
      </c>
      <c r="I45" s="2">
        <f t="shared" si="16"/>
        <v>385</v>
      </c>
      <c r="J45" s="2">
        <f t="shared" si="16"/>
        <v>340</v>
      </c>
      <c r="K45" s="2">
        <f t="shared" si="16"/>
        <v>294</v>
      </c>
      <c r="L45" s="2">
        <f t="shared" si="16"/>
        <v>386</v>
      </c>
      <c r="M45" s="2">
        <f t="shared" si="16"/>
        <v>441</v>
      </c>
      <c r="N45" s="2">
        <f t="shared" si="16"/>
        <v>223</v>
      </c>
      <c r="O45" s="2">
        <f t="shared" si="16"/>
        <v>300</v>
      </c>
      <c r="P45" s="17">
        <f t="shared" si="0"/>
        <v>4351</v>
      </c>
    </row>
    <row r="46" spans="1:18" ht="34.5" customHeight="1" x14ac:dyDescent="0.25">
      <c r="A46" s="23">
        <v>16</v>
      </c>
      <c r="B46" s="24" t="s">
        <v>24</v>
      </c>
      <c r="C46" s="2" t="s">
        <v>4</v>
      </c>
      <c r="D46" s="16">
        <v>16563</v>
      </c>
      <c r="E46" s="16">
        <v>16015</v>
      </c>
      <c r="F46" s="16">
        <v>35606</v>
      </c>
      <c r="G46" s="16">
        <v>31012</v>
      </c>
      <c r="H46" s="16">
        <v>27152</v>
      </c>
      <c r="I46" s="16">
        <v>38901</v>
      </c>
      <c r="J46" s="16">
        <v>26382</v>
      </c>
      <c r="K46" s="16">
        <v>24968</v>
      </c>
      <c r="L46" s="16">
        <v>23075</v>
      </c>
      <c r="M46" s="16">
        <v>25370</v>
      </c>
      <c r="N46" s="16">
        <v>24059</v>
      </c>
      <c r="O46" s="16">
        <v>6278</v>
      </c>
      <c r="P46" s="17">
        <f t="shared" si="0"/>
        <v>295381</v>
      </c>
    </row>
    <row r="47" spans="1:18" ht="34.5" customHeight="1" x14ac:dyDescent="0.25">
      <c r="A47" s="23"/>
      <c r="B47" s="24"/>
      <c r="C47" s="2" t="s">
        <v>2</v>
      </c>
      <c r="D47" s="2">
        <f>SUM(D46)</f>
        <v>16563</v>
      </c>
      <c r="E47" s="2">
        <f t="shared" ref="E47:O47" si="17">SUM(E46)</f>
        <v>16015</v>
      </c>
      <c r="F47" s="2">
        <f t="shared" si="17"/>
        <v>35606</v>
      </c>
      <c r="G47" s="2">
        <f t="shared" si="17"/>
        <v>31012</v>
      </c>
      <c r="H47" s="2">
        <f t="shared" si="17"/>
        <v>27152</v>
      </c>
      <c r="I47" s="2">
        <f t="shared" si="17"/>
        <v>38901</v>
      </c>
      <c r="J47" s="2">
        <f t="shared" si="17"/>
        <v>26382</v>
      </c>
      <c r="K47" s="2">
        <f t="shared" si="17"/>
        <v>24968</v>
      </c>
      <c r="L47" s="2">
        <f t="shared" si="17"/>
        <v>23075</v>
      </c>
      <c r="M47" s="2">
        <f t="shared" si="17"/>
        <v>25370</v>
      </c>
      <c r="N47" s="2">
        <f t="shared" si="17"/>
        <v>24059</v>
      </c>
      <c r="O47" s="2">
        <f t="shared" si="17"/>
        <v>6278</v>
      </c>
      <c r="P47" s="17">
        <f t="shared" si="0"/>
        <v>295381</v>
      </c>
    </row>
    <row r="48" spans="1:18" ht="34.5" customHeight="1" x14ac:dyDescent="0.25">
      <c r="A48" s="23">
        <v>17</v>
      </c>
      <c r="B48" s="24" t="s">
        <v>25</v>
      </c>
      <c r="C48" s="2" t="s">
        <v>4</v>
      </c>
      <c r="D48" s="16">
        <v>30</v>
      </c>
      <c r="E48" s="16">
        <v>182</v>
      </c>
      <c r="F48" s="16">
        <v>0</v>
      </c>
      <c r="G48" s="16">
        <v>29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7">
        <f t="shared" si="0"/>
        <v>241</v>
      </c>
    </row>
    <row r="49" spans="1:16" ht="34.5" customHeight="1" x14ac:dyDescent="0.25">
      <c r="A49" s="23"/>
      <c r="B49" s="24"/>
      <c r="C49" s="2" t="s">
        <v>8</v>
      </c>
      <c r="D49" s="16">
        <v>1200</v>
      </c>
      <c r="E49" s="16">
        <v>1904</v>
      </c>
      <c r="F49" s="16">
        <v>806</v>
      </c>
      <c r="G49" s="16">
        <v>35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7">
        <f t="shared" si="0"/>
        <v>3945</v>
      </c>
    </row>
    <row r="50" spans="1:16" ht="34.5" customHeight="1" x14ac:dyDescent="0.25">
      <c r="A50" s="23"/>
      <c r="B50" s="24"/>
      <c r="C50" s="2" t="s">
        <v>2</v>
      </c>
      <c r="D50" s="2">
        <f>SUM(D48:D49)</f>
        <v>1230</v>
      </c>
      <c r="E50" s="2">
        <f t="shared" ref="E50:O50" si="18">SUM(E48:E49)</f>
        <v>2086</v>
      </c>
      <c r="F50" s="2">
        <f t="shared" si="18"/>
        <v>806</v>
      </c>
      <c r="G50" s="2">
        <f t="shared" si="18"/>
        <v>64</v>
      </c>
      <c r="H50" s="2">
        <f t="shared" si="18"/>
        <v>0</v>
      </c>
      <c r="I50" s="2">
        <f t="shared" si="18"/>
        <v>0</v>
      </c>
      <c r="J50" s="2">
        <f t="shared" si="18"/>
        <v>0</v>
      </c>
      <c r="K50" s="2">
        <f t="shared" si="18"/>
        <v>0</v>
      </c>
      <c r="L50" s="2">
        <f t="shared" si="18"/>
        <v>0</v>
      </c>
      <c r="M50" s="2">
        <f t="shared" si="18"/>
        <v>0</v>
      </c>
      <c r="N50" s="2">
        <f t="shared" si="18"/>
        <v>0</v>
      </c>
      <c r="O50" s="2">
        <f t="shared" si="18"/>
        <v>0</v>
      </c>
      <c r="P50" s="17">
        <f t="shared" si="0"/>
        <v>4186</v>
      </c>
    </row>
    <row r="51" spans="1:16" ht="34.5" customHeight="1" x14ac:dyDescent="0.25">
      <c r="A51" s="23">
        <v>18</v>
      </c>
      <c r="B51" s="24" t="s">
        <v>66</v>
      </c>
      <c r="C51" s="2" t="s">
        <v>6</v>
      </c>
      <c r="D51" s="16">
        <v>1932</v>
      </c>
      <c r="E51" s="16">
        <v>642</v>
      </c>
      <c r="F51" s="16">
        <v>1109</v>
      </c>
      <c r="G51" s="16">
        <v>1880</v>
      </c>
      <c r="H51" s="16">
        <v>2401</v>
      </c>
      <c r="I51" s="16">
        <v>1496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7">
        <f t="shared" si="0"/>
        <v>9460</v>
      </c>
    </row>
    <row r="52" spans="1:16" ht="34.5" customHeight="1" x14ac:dyDescent="0.25">
      <c r="A52" s="23"/>
      <c r="B52" s="24"/>
      <c r="C52" s="2" t="s">
        <v>13</v>
      </c>
      <c r="D52" s="16">
        <v>60</v>
      </c>
      <c r="E52" s="16">
        <v>143</v>
      </c>
      <c r="F52" s="16">
        <v>241</v>
      </c>
      <c r="G52" s="16">
        <v>60</v>
      </c>
      <c r="H52" s="16">
        <v>80</v>
      </c>
      <c r="I52" s="16">
        <v>186</v>
      </c>
      <c r="J52" s="16">
        <v>170</v>
      </c>
      <c r="K52" s="16">
        <v>178</v>
      </c>
      <c r="L52" s="16">
        <v>180</v>
      </c>
      <c r="M52" s="16">
        <v>205</v>
      </c>
      <c r="N52" s="16">
        <v>335</v>
      </c>
      <c r="O52" s="16">
        <v>25</v>
      </c>
      <c r="P52" s="17">
        <f t="shared" si="0"/>
        <v>1863</v>
      </c>
    </row>
    <row r="53" spans="1:16" ht="34.5" customHeight="1" x14ac:dyDescent="0.25">
      <c r="A53" s="23"/>
      <c r="B53" s="24"/>
      <c r="C53" s="2" t="s">
        <v>4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7">
        <f t="shared" si="0"/>
        <v>0</v>
      </c>
    </row>
    <row r="54" spans="1:16" ht="34.5" customHeight="1" x14ac:dyDescent="0.25">
      <c r="A54" s="23"/>
      <c r="B54" s="24"/>
      <c r="C54" s="2" t="s">
        <v>2</v>
      </c>
      <c r="D54" s="2">
        <f>SUM(D51:D53)</f>
        <v>1992</v>
      </c>
      <c r="E54" s="2">
        <f t="shared" ref="E54:O54" si="19">SUM(E51:E53)</f>
        <v>785</v>
      </c>
      <c r="F54" s="2">
        <f t="shared" si="19"/>
        <v>1350</v>
      </c>
      <c r="G54" s="2">
        <f t="shared" si="19"/>
        <v>1940</v>
      </c>
      <c r="H54" s="2">
        <f t="shared" si="19"/>
        <v>2481</v>
      </c>
      <c r="I54" s="2">
        <f t="shared" si="19"/>
        <v>1682</v>
      </c>
      <c r="J54" s="2">
        <f t="shared" si="19"/>
        <v>170</v>
      </c>
      <c r="K54" s="2">
        <f t="shared" si="19"/>
        <v>178</v>
      </c>
      <c r="L54" s="2">
        <f t="shared" si="19"/>
        <v>180</v>
      </c>
      <c r="M54" s="2">
        <f t="shared" si="19"/>
        <v>205</v>
      </c>
      <c r="N54" s="2">
        <f t="shared" si="19"/>
        <v>335</v>
      </c>
      <c r="O54" s="2">
        <f t="shared" si="19"/>
        <v>25</v>
      </c>
      <c r="P54" s="17">
        <f t="shared" si="0"/>
        <v>11323</v>
      </c>
    </row>
    <row r="55" spans="1:16" ht="34.5" customHeight="1" x14ac:dyDescent="0.25">
      <c r="A55" s="23">
        <v>19</v>
      </c>
      <c r="B55" s="24" t="s">
        <v>26</v>
      </c>
      <c r="C55" s="2" t="s">
        <v>6</v>
      </c>
      <c r="D55" s="16">
        <v>51923</v>
      </c>
      <c r="E55" s="16">
        <v>51578</v>
      </c>
      <c r="F55" s="16">
        <v>58386</v>
      </c>
      <c r="G55" s="16">
        <v>64618</v>
      </c>
      <c r="H55" s="16">
        <v>62366</v>
      </c>
      <c r="I55" s="16">
        <v>57087</v>
      </c>
      <c r="J55" s="16">
        <v>58997</v>
      </c>
      <c r="K55" s="16">
        <v>0</v>
      </c>
      <c r="L55" s="16">
        <v>61065</v>
      </c>
      <c r="M55" s="16">
        <v>71544</v>
      </c>
      <c r="N55" s="16">
        <v>62882</v>
      </c>
      <c r="O55" s="16">
        <v>50815</v>
      </c>
      <c r="P55" s="17">
        <f t="shared" si="0"/>
        <v>651261</v>
      </c>
    </row>
    <row r="56" spans="1:16" ht="34.5" customHeight="1" x14ac:dyDescent="0.25">
      <c r="A56" s="23"/>
      <c r="B56" s="24"/>
      <c r="C56" s="2" t="s">
        <v>4</v>
      </c>
      <c r="D56" s="16">
        <v>2249</v>
      </c>
      <c r="E56" s="16">
        <v>1439</v>
      </c>
      <c r="F56" s="16">
        <v>1895</v>
      </c>
      <c r="G56" s="16">
        <v>682</v>
      </c>
      <c r="H56" s="16">
        <v>2601</v>
      </c>
      <c r="I56" s="16">
        <v>2561</v>
      </c>
      <c r="J56" s="16">
        <v>2221</v>
      </c>
      <c r="K56" s="16">
        <v>1691</v>
      </c>
      <c r="L56" s="16">
        <v>1298</v>
      </c>
      <c r="M56" s="16">
        <v>1460</v>
      </c>
      <c r="N56" s="16">
        <v>1008</v>
      </c>
      <c r="O56" s="16">
        <v>316</v>
      </c>
      <c r="P56" s="17">
        <f t="shared" si="0"/>
        <v>19421</v>
      </c>
    </row>
    <row r="57" spans="1:16" ht="34.5" customHeight="1" x14ac:dyDescent="0.25">
      <c r="A57" s="23"/>
      <c r="B57" s="24"/>
      <c r="C57" s="2" t="s">
        <v>2</v>
      </c>
      <c r="D57" s="2">
        <f>SUM(D55:D56)</f>
        <v>54172</v>
      </c>
      <c r="E57" s="2">
        <f t="shared" ref="E57:O57" si="20">SUM(E55:E56)</f>
        <v>53017</v>
      </c>
      <c r="F57" s="2">
        <f t="shared" si="20"/>
        <v>60281</v>
      </c>
      <c r="G57" s="2">
        <f t="shared" si="20"/>
        <v>65300</v>
      </c>
      <c r="H57" s="2">
        <f t="shared" si="20"/>
        <v>64967</v>
      </c>
      <c r="I57" s="2">
        <f t="shared" si="20"/>
        <v>59648</v>
      </c>
      <c r="J57" s="2">
        <f t="shared" si="20"/>
        <v>61218</v>
      </c>
      <c r="K57" s="2">
        <f t="shared" si="20"/>
        <v>1691</v>
      </c>
      <c r="L57" s="2">
        <f t="shared" si="20"/>
        <v>62363</v>
      </c>
      <c r="M57" s="2">
        <f t="shared" si="20"/>
        <v>73004</v>
      </c>
      <c r="N57" s="2">
        <f t="shared" si="20"/>
        <v>63890</v>
      </c>
      <c r="O57" s="2">
        <f t="shared" si="20"/>
        <v>51131</v>
      </c>
      <c r="P57" s="17">
        <f t="shared" si="0"/>
        <v>670682</v>
      </c>
    </row>
    <row r="58" spans="1:16" ht="34.5" customHeight="1" x14ac:dyDescent="0.25">
      <c r="A58" s="23">
        <v>20</v>
      </c>
      <c r="B58" s="24" t="s">
        <v>27</v>
      </c>
      <c r="C58" s="2" t="s">
        <v>6</v>
      </c>
      <c r="D58" s="16">
        <v>123814</v>
      </c>
      <c r="E58" s="16">
        <v>118712</v>
      </c>
      <c r="F58" s="16">
        <v>140444</v>
      </c>
      <c r="G58" s="16">
        <v>152750</v>
      </c>
      <c r="H58" s="16">
        <v>185459</v>
      </c>
      <c r="I58" s="16">
        <v>159335</v>
      </c>
      <c r="J58" s="16">
        <v>142595</v>
      </c>
      <c r="K58" s="16">
        <v>104757</v>
      </c>
      <c r="L58" s="16">
        <v>176632</v>
      </c>
      <c r="M58" s="16">
        <v>83522</v>
      </c>
      <c r="N58" s="16">
        <v>105291</v>
      </c>
      <c r="O58" s="16">
        <v>73960</v>
      </c>
      <c r="P58" s="17">
        <f t="shared" si="0"/>
        <v>1567271</v>
      </c>
    </row>
    <row r="59" spans="1:16" ht="34.5" customHeight="1" x14ac:dyDescent="0.25">
      <c r="A59" s="23"/>
      <c r="B59" s="24"/>
      <c r="C59" s="2" t="s">
        <v>4</v>
      </c>
      <c r="D59" s="16">
        <v>130772</v>
      </c>
      <c r="E59" s="16">
        <v>69838</v>
      </c>
      <c r="F59" s="16">
        <v>82624</v>
      </c>
      <c r="G59" s="16">
        <v>84176</v>
      </c>
      <c r="H59" s="16">
        <v>102250</v>
      </c>
      <c r="I59" s="16">
        <v>96202</v>
      </c>
      <c r="J59" s="16">
        <v>110606</v>
      </c>
      <c r="K59" s="16">
        <v>63332</v>
      </c>
      <c r="L59" s="16">
        <v>54211</v>
      </c>
      <c r="M59" s="16">
        <v>65891</v>
      </c>
      <c r="N59" s="16">
        <v>61234</v>
      </c>
      <c r="O59" s="16">
        <v>29418</v>
      </c>
      <c r="P59" s="17">
        <f t="shared" si="0"/>
        <v>950554</v>
      </c>
    </row>
    <row r="60" spans="1:16" ht="34.5" customHeight="1" x14ac:dyDescent="0.25">
      <c r="A60" s="23"/>
      <c r="B60" s="24"/>
      <c r="C60" s="2" t="s">
        <v>2</v>
      </c>
      <c r="D60" s="2">
        <f>SUM(D58:D59)</f>
        <v>254586</v>
      </c>
      <c r="E60" s="2">
        <f t="shared" ref="E60:O60" si="21">SUM(E58:E59)</f>
        <v>188550</v>
      </c>
      <c r="F60" s="2">
        <f t="shared" si="21"/>
        <v>223068</v>
      </c>
      <c r="G60" s="2">
        <f t="shared" si="21"/>
        <v>236926</v>
      </c>
      <c r="H60" s="2">
        <f t="shared" si="21"/>
        <v>287709</v>
      </c>
      <c r="I60" s="2">
        <f t="shared" si="21"/>
        <v>255537</v>
      </c>
      <c r="J60" s="2">
        <f t="shared" si="21"/>
        <v>253201</v>
      </c>
      <c r="K60" s="2">
        <f t="shared" si="21"/>
        <v>168089</v>
      </c>
      <c r="L60" s="2">
        <f t="shared" si="21"/>
        <v>230843</v>
      </c>
      <c r="M60" s="2">
        <f t="shared" si="21"/>
        <v>149413</v>
      </c>
      <c r="N60" s="2">
        <f t="shared" si="21"/>
        <v>166525</v>
      </c>
      <c r="O60" s="2">
        <f t="shared" si="21"/>
        <v>103378</v>
      </c>
      <c r="P60" s="17">
        <f t="shared" si="0"/>
        <v>2517825</v>
      </c>
    </row>
    <row r="61" spans="1:16" ht="34.5" customHeight="1" x14ac:dyDescent="0.25">
      <c r="A61" s="23">
        <v>21</v>
      </c>
      <c r="B61" s="24" t="s">
        <v>73</v>
      </c>
      <c r="C61" s="2" t="s">
        <v>6</v>
      </c>
      <c r="D61" s="16">
        <v>0</v>
      </c>
      <c r="E61" s="16">
        <v>0</v>
      </c>
      <c r="F61" s="16">
        <v>425</v>
      </c>
      <c r="G61" s="16">
        <v>450</v>
      </c>
      <c r="H61" s="16">
        <v>400</v>
      </c>
      <c r="I61" s="16">
        <v>400</v>
      </c>
      <c r="J61" s="16">
        <v>250</v>
      </c>
      <c r="K61" s="16">
        <v>125</v>
      </c>
      <c r="L61" s="16">
        <v>100</v>
      </c>
      <c r="M61" s="16">
        <v>0</v>
      </c>
      <c r="N61" s="16">
        <v>0</v>
      </c>
      <c r="O61" s="16">
        <v>0</v>
      </c>
      <c r="P61" s="17">
        <f t="shared" si="0"/>
        <v>2150</v>
      </c>
    </row>
    <row r="62" spans="1:16" ht="34.5" customHeight="1" x14ac:dyDescent="0.25">
      <c r="A62" s="23"/>
      <c r="B62" s="24"/>
      <c r="C62" s="2" t="s">
        <v>13</v>
      </c>
      <c r="D62" s="16">
        <v>137600</v>
      </c>
      <c r="E62" s="16">
        <v>91565</v>
      </c>
      <c r="F62" s="16">
        <v>67735</v>
      </c>
      <c r="G62" s="16">
        <v>138285</v>
      </c>
      <c r="H62" s="16">
        <v>81960</v>
      </c>
      <c r="I62" s="16">
        <v>127395</v>
      </c>
      <c r="J62" s="16">
        <v>121343</v>
      </c>
      <c r="K62" s="16">
        <v>119971</v>
      </c>
      <c r="L62" s="16">
        <v>120771</v>
      </c>
      <c r="M62" s="16">
        <v>136613</v>
      </c>
      <c r="N62" s="16">
        <v>146508</v>
      </c>
      <c r="O62" s="16">
        <v>170150</v>
      </c>
      <c r="P62" s="17">
        <f t="shared" si="0"/>
        <v>1459896</v>
      </c>
    </row>
    <row r="63" spans="1:16" ht="34.5" customHeight="1" x14ac:dyDescent="0.25">
      <c r="A63" s="23"/>
      <c r="B63" s="24"/>
      <c r="C63" s="2" t="s">
        <v>2</v>
      </c>
      <c r="D63" s="2">
        <f>SUM(D61:D62)</f>
        <v>137600</v>
      </c>
      <c r="E63" s="2">
        <f t="shared" ref="E63:O63" si="22">SUM(E61:E62)</f>
        <v>91565</v>
      </c>
      <c r="F63" s="2">
        <f t="shared" si="22"/>
        <v>68160</v>
      </c>
      <c r="G63" s="2">
        <f t="shared" si="22"/>
        <v>138735</v>
      </c>
      <c r="H63" s="2">
        <f t="shared" si="22"/>
        <v>82360</v>
      </c>
      <c r="I63" s="2">
        <f t="shared" si="22"/>
        <v>127795</v>
      </c>
      <c r="J63" s="2">
        <f t="shared" si="22"/>
        <v>121593</v>
      </c>
      <c r="K63" s="2">
        <f t="shared" si="22"/>
        <v>120096</v>
      </c>
      <c r="L63" s="2">
        <f t="shared" si="22"/>
        <v>120871</v>
      </c>
      <c r="M63" s="2">
        <f t="shared" si="22"/>
        <v>136613</v>
      </c>
      <c r="N63" s="2">
        <f t="shared" si="22"/>
        <v>146508</v>
      </c>
      <c r="O63" s="2">
        <f t="shared" si="22"/>
        <v>170150</v>
      </c>
      <c r="P63" s="17">
        <f t="shared" si="0"/>
        <v>1462046</v>
      </c>
    </row>
    <row r="64" spans="1:16" ht="34.5" customHeight="1" x14ac:dyDescent="0.25">
      <c r="A64" s="23">
        <v>22</v>
      </c>
      <c r="B64" s="24" t="s">
        <v>28</v>
      </c>
      <c r="C64" s="2" t="s">
        <v>13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7">
        <f t="shared" si="0"/>
        <v>0</v>
      </c>
    </row>
    <row r="65" spans="1:16" ht="34.5" customHeight="1" x14ac:dyDescent="0.25">
      <c r="A65" s="23"/>
      <c r="B65" s="24"/>
      <c r="C65" s="2" t="s">
        <v>4</v>
      </c>
      <c r="D65" s="16">
        <v>9261</v>
      </c>
      <c r="E65" s="16">
        <v>9914</v>
      </c>
      <c r="F65" s="16">
        <v>17857</v>
      </c>
      <c r="G65" s="16">
        <v>13662</v>
      </c>
      <c r="H65" s="16">
        <v>18728</v>
      </c>
      <c r="I65" s="16">
        <v>24116</v>
      </c>
      <c r="J65" s="16">
        <v>19229</v>
      </c>
      <c r="K65" s="16">
        <v>16581</v>
      </c>
      <c r="L65" s="16">
        <v>15020</v>
      </c>
      <c r="M65" s="16">
        <v>22186</v>
      </c>
      <c r="N65" s="16">
        <v>13945</v>
      </c>
      <c r="O65" s="16">
        <v>7361</v>
      </c>
      <c r="P65" s="17">
        <f t="shared" si="0"/>
        <v>187860</v>
      </c>
    </row>
    <row r="66" spans="1:16" ht="34.5" customHeight="1" x14ac:dyDescent="0.25">
      <c r="A66" s="23"/>
      <c r="B66" s="24"/>
      <c r="C66" s="2" t="s">
        <v>8</v>
      </c>
      <c r="D66" s="16">
        <v>94</v>
      </c>
      <c r="E66" s="16">
        <v>0</v>
      </c>
      <c r="F66" s="16">
        <v>150</v>
      </c>
      <c r="G66" s="16">
        <v>131</v>
      </c>
      <c r="H66" s="16">
        <v>103</v>
      </c>
      <c r="I66" s="16">
        <v>0</v>
      </c>
      <c r="J66" s="16">
        <v>225</v>
      </c>
      <c r="K66" s="16">
        <v>97</v>
      </c>
      <c r="L66" s="16">
        <v>231</v>
      </c>
      <c r="M66" s="16">
        <v>461</v>
      </c>
      <c r="N66" s="16">
        <v>495</v>
      </c>
      <c r="O66" s="16">
        <v>0</v>
      </c>
      <c r="P66" s="17">
        <f t="shared" ref="P66:P122" si="23">SUM(D66:O66)</f>
        <v>1987</v>
      </c>
    </row>
    <row r="67" spans="1:16" ht="34.5" customHeight="1" x14ac:dyDescent="0.25">
      <c r="A67" s="23"/>
      <c r="B67" s="24"/>
      <c r="C67" s="2" t="s">
        <v>2</v>
      </c>
      <c r="D67" s="2">
        <f>SUM(D64:D66)</f>
        <v>9355</v>
      </c>
      <c r="E67" s="2">
        <f t="shared" ref="E67:O67" si="24">SUM(E64:E66)</f>
        <v>9914</v>
      </c>
      <c r="F67" s="2">
        <f t="shared" si="24"/>
        <v>18007</v>
      </c>
      <c r="G67" s="2">
        <f t="shared" si="24"/>
        <v>13793</v>
      </c>
      <c r="H67" s="2">
        <f t="shared" si="24"/>
        <v>18831</v>
      </c>
      <c r="I67" s="2">
        <f t="shared" si="24"/>
        <v>24116</v>
      </c>
      <c r="J67" s="2">
        <f t="shared" si="24"/>
        <v>19454</v>
      </c>
      <c r="K67" s="2">
        <f t="shared" si="24"/>
        <v>16678</v>
      </c>
      <c r="L67" s="2">
        <f t="shared" si="24"/>
        <v>15251</v>
      </c>
      <c r="M67" s="2">
        <f t="shared" si="24"/>
        <v>22647</v>
      </c>
      <c r="N67" s="2">
        <f t="shared" si="24"/>
        <v>14440</v>
      </c>
      <c r="O67" s="2">
        <f t="shared" si="24"/>
        <v>7361</v>
      </c>
      <c r="P67" s="17">
        <f t="shared" si="23"/>
        <v>189847</v>
      </c>
    </row>
    <row r="68" spans="1:16" ht="34.5" customHeight="1" x14ac:dyDescent="0.25">
      <c r="A68" s="23">
        <v>23</v>
      </c>
      <c r="B68" s="24" t="s">
        <v>29</v>
      </c>
      <c r="C68" s="2" t="s">
        <v>6</v>
      </c>
      <c r="D68" s="16">
        <v>51927</v>
      </c>
      <c r="E68" s="16">
        <v>52877</v>
      </c>
      <c r="F68" s="16">
        <v>17593</v>
      </c>
      <c r="G68" s="16">
        <v>51480</v>
      </c>
      <c r="H68" s="16">
        <v>44559</v>
      </c>
      <c r="I68" s="16">
        <v>40584</v>
      </c>
      <c r="J68" s="16">
        <v>52153</v>
      </c>
      <c r="K68" s="16">
        <v>26312</v>
      </c>
      <c r="L68" s="16">
        <v>27104</v>
      </c>
      <c r="M68" s="16">
        <v>26402</v>
      </c>
      <c r="N68" s="16">
        <v>29401</v>
      </c>
      <c r="O68" s="16">
        <v>16242</v>
      </c>
      <c r="P68" s="17">
        <f t="shared" si="23"/>
        <v>436634</v>
      </c>
    </row>
    <row r="69" spans="1:16" ht="34.5" customHeight="1" x14ac:dyDescent="0.25">
      <c r="A69" s="23"/>
      <c r="B69" s="24"/>
      <c r="C69" s="2" t="s">
        <v>13</v>
      </c>
      <c r="D69" s="16">
        <v>150</v>
      </c>
      <c r="E69" s="16">
        <v>150</v>
      </c>
      <c r="F69" s="16">
        <v>150</v>
      </c>
      <c r="G69" s="16">
        <v>150</v>
      </c>
      <c r="H69" s="16">
        <v>0</v>
      </c>
      <c r="I69" s="16">
        <v>170</v>
      </c>
      <c r="J69" s="16">
        <v>270</v>
      </c>
      <c r="K69" s="16">
        <v>150</v>
      </c>
      <c r="L69" s="16">
        <v>125</v>
      </c>
      <c r="M69" s="16">
        <v>275</v>
      </c>
      <c r="N69" s="16">
        <v>0</v>
      </c>
      <c r="O69" s="16">
        <v>0</v>
      </c>
      <c r="P69" s="17">
        <f t="shared" si="23"/>
        <v>1590</v>
      </c>
    </row>
    <row r="70" spans="1:16" ht="34.5" customHeight="1" x14ac:dyDescent="0.25">
      <c r="A70" s="23"/>
      <c r="B70" s="24"/>
      <c r="C70" s="2" t="s">
        <v>4</v>
      </c>
      <c r="D70" s="16">
        <v>5350</v>
      </c>
      <c r="E70" s="16">
        <v>2800</v>
      </c>
      <c r="F70" s="16">
        <v>3930</v>
      </c>
      <c r="G70" s="16">
        <v>5877</v>
      </c>
      <c r="H70" s="16">
        <v>3793</v>
      </c>
      <c r="I70" s="16">
        <v>1659</v>
      </c>
      <c r="J70" s="16">
        <v>768</v>
      </c>
      <c r="K70" s="16">
        <v>546</v>
      </c>
      <c r="L70" s="16">
        <v>1860</v>
      </c>
      <c r="M70" s="16">
        <v>1056</v>
      </c>
      <c r="N70" s="16">
        <v>2257</v>
      </c>
      <c r="O70" s="16">
        <v>835</v>
      </c>
      <c r="P70" s="17">
        <f t="shared" si="23"/>
        <v>30731</v>
      </c>
    </row>
    <row r="71" spans="1:16" ht="34.5" customHeight="1" x14ac:dyDescent="0.25">
      <c r="A71" s="23"/>
      <c r="B71" s="24"/>
      <c r="C71" s="2" t="s">
        <v>8</v>
      </c>
      <c r="D71" s="16">
        <v>9420</v>
      </c>
      <c r="E71" s="16">
        <v>6940</v>
      </c>
      <c r="F71" s="16">
        <v>12915</v>
      </c>
      <c r="G71" s="16">
        <v>14446</v>
      </c>
      <c r="H71" s="16">
        <v>17356</v>
      </c>
      <c r="I71" s="16">
        <v>10067</v>
      </c>
      <c r="J71" s="16">
        <v>9320</v>
      </c>
      <c r="K71" s="16">
        <v>17488</v>
      </c>
      <c r="L71" s="16">
        <v>21340</v>
      </c>
      <c r="M71" s="16">
        <v>18213</v>
      </c>
      <c r="N71" s="16">
        <v>16048</v>
      </c>
      <c r="O71" s="16">
        <v>4956</v>
      </c>
      <c r="P71" s="17">
        <f t="shared" si="23"/>
        <v>158509</v>
      </c>
    </row>
    <row r="72" spans="1:16" ht="34.5" customHeight="1" x14ac:dyDescent="0.25">
      <c r="A72" s="23"/>
      <c r="B72" s="24"/>
      <c r="C72" s="2" t="s">
        <v>2</v>
      </c>
      <c r="D72" s="2">
        <f>SUM(D68:D71)</f>
        <v>66847</v>
      </c>
      <c r="E72" s="2">
        <f t="shared" ref="E72:O72" si="25">SUM(E68:E71)</f>
        <v>62767</v>
      </c>
      <c r="F72" s="2">
        <f t="shared" si="25"/>
        <v>34588</v>
      </c>
      <c r="G72" s="2">
        <f t="shared" si="25"/>
        <v>71953</v>
      </c>
      <c r="H72" s="2">
        <f t="shared" si="25"/>
        <v>65708</v>
      </c>
      <c r="I72" s="2">
        <f t="shared" si="25"/>
        <v>52480</v>
      </c>
      <c r="J72" s="2">
        <f t="shared" si="25"/>
        <v>62511</v>
      </c>
      <c r="K72" s="2">
        <f t="shared" si="25"/>
        <v>44496</v>
      </c>
      <c r="L72" s="2">
        <f t="shared" si="25"/>
        <v>50429</v>
      </c>
      <c r="M72" s="2">
        <f t="shared" si="25"/>
        <v>45946</v>
      </c>
      <c r="N72" s="2">
        <f t="shared" si="25"/>
        <v>47706</v>
      </c>
      <c r="O72" s="2">
        <f t="shared" si="25"/>
        <v>22033</v>
      </c>
      <c r="P72" s="17">
        <f t="shared" si="23"/>
        <v>627464</v>
      </c>
    </row>
    <row r="73" spans="1:16" ht="34.5" customHeight="1" x14ac:dyDescent="0.25">
      <c r="A73" s="23">
        <v>24</v>
      </c>
      <c r="B73" s="24" t="s">
        <v>69</v>
      </c>
      <c r="C73" s="2" t="s">
        <v>6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7">
        <f t="shared" si="23"/>
        <v>0</v>
      </c>
    </row>
    <row r="74" spans="1:16" ht="34.5" customHeight="1" x14ac:dyDescent="0.25">
      <c r="A74" s="23"/>
      <c r="B74" s="24"/>
      <c r="C74" s="2" t="s">
        <v>13</v>
      </c>
      <c r="D74" s="16">
        <v>14063</v>
      </c>
      <c r="E74" s="16">
        <v>13271</v>
      </c>
      <c r="F74" s="16">
        <v>16267</v>
      </c>
      <c r="G74" s="16">
        <v>9019</v>
      </c>
      <c r="H74" s="16">
        <v>6794</v>
      </c>
      <c r="I74" s="16">
        <v>17533</v>
      </c>
      <c r="J74" s="16">
        <v>20887</v>
      </c>
      <c r="K74" s="16">
        <v>23278</v>
      </c>
      <c r="L74" s="16">
        <v>22894</v>
      </c>
      <c r="M74" s="16">
        <v>24625</v>
      </c>
      <c r="N74" s="16">
        <v>25033</v>
      </c>
      <c r="O74" s="16">
        <v>19534</v>
      </c>
      <c r="P74" s="17">
        <f t="shared" si="23"/>
        <v>213198</v>
      </c>
    </row>
    <row r="75" spans="1:16" ht="34.5" customHeight="1" x14ac:dyDescent="0.25">
      <c r="A75" s="23"/>
      <c r="B75" s="24"/>
      <c r="C75" s="2" t="s">
        <v>2</v>
      </c>
      <c r="D75" s="2">
        <f>SUM(D73:D74)</f>
        <v>14063</v>
      </c>
      <c r="E75" s="2">
        <f t="shared" ref="E75:O75" si="26">SUM(E73:E74)</f>
        <v>13271</v>
      </c>
      <c r="F75" s="2">
        <f t="shared" si="26"/>
        <v>16267</v>
      </c>
      <c r="G75" s="2">
        <f t="shared" si="26"/>
        <v>9019</v>
      </c>
      <c r="H75" s="2">
        <f t="shared" si="26"/>
        <v>6794</v>
      </c>
      <c r="I75" s="2">
        <f t="shared" si="26"/>
        <v>17533</v>
      </c>
      <c r="J75" s="2">
        <f t="shared" si="26"/>
        <v>20887</v>
      </c>
      <c r="K75" s="2">
        <f t="shared" si="26"/>
        <v>23278</v>
      </c>
      <c r="L75" s="2">
        <f t="shared" si="26"/>
        <v>22894</v>
      </c>
      <c r="M75" s="2">
        <f t="shared" si="26"/>
        <v>24625</v>
      </c>
      <c r="N75" s="2">
        <f t="shared" si="26"/>
        <v>25033</v>
      </c>
      <c r="O75" s="2">
        <f t="shared" si="26"/>
        <v>19534</v>
      </c>
      <c r="P75" s="17">
        <f t="shared" si="23"/>
        <v>213198</v>
      </c>
    </row>
    <row r="76" spans="1:16" ht="34.5" customHeight="1" x14ac:dyDescent="0.25">
      <c r="A76" s="23">
        <v>25</v>
      </c>
      <c r="B76" s="24" t="s">
        <v>30</v>
      </c>
      <c r="C76" s="2" t="s">
        <v>6</v>
      </c>
      <c r="D76" s="16">
        <v>148086</v>
      </c>
      <c r="E76" s="16">
        <v>24437</v>
      </c>
      <c r="F76" s="16">
        <v>44698</v>
      </c>
      <c r="G76" s="16">
        <v>21673</v>
      </c>
      <c r="H76" s="16">
        <v>20307</v>
      </c>
      <c r="I76" s="16">
        <v>51826</v>
      </c>
      <c r="J76" s="16">
        <v>13375</v>
      </c>
      <c r="K76" s="16">
        <v>14703</v>
      </c>
      <c r="L76" s="16">
        <v>4842</v>
      </c>
      <c r="M76" s="16">
        <v>12558</v>
      </c>
      <c r="N76" s="16">
        <v>2846</v>
      </c>
      <c r="O76" s="16">
        <v>2340</v>
      </c>
      <c r="P76" s="17">
        <f t="shared" si="23"/>
        <v>361691</v>
      </c>
    </row>
    <row r="77" spans="1:16" ht="34.5" customHeight="1" x14ac:dyDescent="0.25">
      <c r="A77" s="23"/>
      <c r="B77" s="24"/>
      <c r="C77" s="2" t="s">
        <v>13</v>
      </c>
      <c r="D77" s="16">
        <v>83</v>
      </c>
      <c r="E77" s="16">
        <v>683</v>
      </c>
      <c r="F77" s="16">
        <v>83</v>
      </c>
      <c r="G77" s="16">
        <v>385</v>
      </c>
      <c r="H77" s="16">
        <v>300</v>
      </c>
      <c r="I77" s="16">
        <v>827</v>
      </c>
      <c r="J77" s="16">
        <v>905</v>
      </c>
      <c r="K77" s="16">
        <v>0</v>
      </c>
      <c r="L77" s="16">
        <v>431</v>
      </c>
      <c r="M77" s="16">
        <v>435</v>
      </c>
      <c r="N77" s="16">
        <v>860</v>
      </c>
      <c r="O77" s="16">
        <v>860</v>
      </c>
      <c r="P77" s="17">
        <f t="shared" si="23"/>
        <v>5852</v>
      </c>
    </row>
    <row r="78" spans="1:16" ht="34.5" customHeight="1" x14ac:dyDescent="0.25">
      <c r="A78" s="23"/>
      <c r="B78" s="24"/>
      <c r="C78" s="2" t="s">
        <v>4</v>
      </c>
      <c r="D78" s="16">
        <v>23324</v>
      </c>
      <c r="E78" s="16">
        <v>21307</v>
      </c>
      <c r="F78" s="16">
        <v>31322</v>
      </c>
      <c r="G78" s="16">
        <v>23106</v>
      </c>
      <c r="H78" s="16">
        <v>42330</v>
      </c>
      <c r="I78" s="16">
        <v>40281</v>
      </c>
      <c r="J78" s="16">
        <v>28662</v>
      </c>
      <c r="K78" s="16">
        <v>17850</v>
      </c>
      <c r="L78" s="16">
        <v>22197</v>
      </c>
      <c r="M78" s="16">
        <v>20776</v>
      </c>
      <c r="N78" s="16">
        <v>23205</v>
      </c>
      <c r="O78" s="16">
        <v>24279</v>
      </c>
      <c r="P78" s="17">
        <f t="shared" si="23"/>
        <v>318639</v>
      </c>
    </row>
    <row r="79" spans="1:16" ht="34.5" customHeight="1" x14ac:dyDescent="0.25">
      <c r="A79" s="23"/>
      <c r="B79" s="24"/>
      <c r="C79" s="2" t="s">
        <v>2</v>
      </c>
      <c r="D79" s="2">
        <f t="shared" ref="D79:O79" si="27">SUM(D76:D78)</f>
        <v>171493</v>
      </c>
      <c r="E79" s="2">
        <f t="shared" si="27"/>
        <v>46427</v>
      </c>
      <c r="F79" s="2">
        <f t="shared" si="27"/>
        <v>76103</v>
      </c>
      <c r="G79" s="2">
        <f t="shared" si="27"/>
        <v>45164</v>
      </c>
      <c r="H79" s="2">
        <f t="shared" si="27"/>
        <v>62937</v>
      </c>
      <c r="I79" s="2">
        <f t="shared" si="27"/>
        <v>92934</v>
      </c>
      <c r="J79" s="2">
        <f t="shared" si="27"/>
        <v>42942</v>
      </c>
      <c r="K79" s="2">
        <f t="shared" si="27"/>
        <v>32553</v>
      </c>
      <c r="L79" s="2">
        <f t="shared" si="27"/>
        <v>27470</v>
      </c>
      <c r="M79" s="2">
        <f t="shared" si="27"/>
        <v>33769</v>
      </c>
      <c r="N79" s="2">
        <f t="shared" si="27"/>
        <v>26911</v>
      </c>
      <c r="O79" s="2">
        <f t="shared" si="27"/>
        <v>27479</v>
      </c>
      <c r="P79" s="17">
        <f t="shared" si="23"/>
        <v>686182</v>
      </c>
    </row>
    <row r="80" spans="1:16" ht="34.5" customHeight="1" x14ac:dyDescent="0.25">
      <c r="A80" s="23">
        <v>26</v>
      </c>
      <c r="B80" s="24" t="s">
        <v>52</v>
      </c>
      <c r="C80" s="2" t="s">
        <v>4</v>
      </c>
      <c r="D80" s="16">
        <v>0</v>
      </c>
      <c r="E80" s="16">
        <v>960</v>
      </c>
      <c r="F80" s="16">
        <v>440</v>
      </c>
      <c r="G80" s="16">
        <v>1664</v>
      </c>
      <c r="H80" s="16">
        <v>813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7">
        <f t="shared" si="23"/>
        <v>3877</v>
      </c>
    </row>
    <row r="81" spans="1:16" ht="34.5" customHeight="1" x14ac:dyDescent="0.25">
      <c r="A81" s="23"/>
      <c r="B81" s="24"/>
      <c r="C81" s="2" t="s">
        <v>2</v>
      </c>
      <c r="D81" s="2">
        <f>SUM(D80)</f>
        <v>0</v>
      </c>
      <c r="E81" s="2">
        <f t="shared" ref="E81:O81" si="28">SUM(E80)</f>
        <v>960</v>
      </c>
      <c r="F81" s="2">
        <f t="shared" si="28"/>
        <v>440</v>
      </c>
      <c r="G81" s="2">
        <f t="shared" si="28"/>
        <v>1664</v>
      </c>
      <c r="H81" s="2">
        <f t="shared" si="28"/>
        <v>813</v>
      </c>
      <c r="I81" s="2">
        <f t="shared" si="28"/>
        <v>0</v>
      </c>
      <c r="J81" s="2">
        <f t="shared" si="28"/>
        <v>0</v>
      </c>
      <c r="K81" s="2">
        <f t="shared" si="28"/>
        <v>0</v>
      </c>
      <c r="L81" s="2">
        <f t="shared" si="28"/>
        <v>0</v>
      </c>
      <c r="M81" s="2">
        <f t="shared" si="28"/>
        <v>0</v>
      </c>
      <c r="N81" s="2">
        <f t="shared" si="28"/>
        <v>0</v>
      </c>
      <c r="O81" s="2">
        <f t="shared" si="28"/>
        <v>0</v>
      </c>
      <c r="P81" s="17">
        <f t="shared" si="23"/>
        <v>3877</v>
      </c>
    </row>
    <row r="82" spans="1:16" ht="34.5" customHeight="1" x14ac:dyDescent="0.25">
      <c r="A82" s="23">
        <v>27</v>
      </c>
      <c r="B82" s="24" t="s">
        <v>31</v>
      </c>
      <c r="C82" s="2" t="s">
        <v>6</v>
      </c>
      <c r="D82" s="16">
        <v>3484681</v>
      </c>
      <c r="E82" s="16">
        <v>3998349</v>
      </c>
      <c r="F82" s="16">
        <v>4014286</v>
      </c>
      <c r="G82" s="16">
        <v>4170507</v>
      </c>
      <c r="H82" s="16">
        <v>3682809</v>
      </c>
      <c r="I82" s="16">
        <v>3939793</v>
      </c>
      <c r="J82" s="16">
        <v>3797236</v>
      </c>
      <c r="K82" s="16">
        <v>3325625</v>
      </c>
      <c r="L82" s="16">
        <v>3183516</v>
      </c>
      <c r="M82" s="16">
        <v>3250573</v>
      </c>
      <c r="N82" s="16">
        <v>3111841</v>
      </c>
      <c r="O82" s="16">
        <v>2974438</v>
      </c>
      <c r="P82" s="17">
        <f t="shared" si="23"/>
        <v>42933654</v>
      </c>
    </row>
    <row r="83" spans="1:16" ht="34.5" customHeight="1" x14ac:dyDescent="0.25">
      <c r="A83" s="23"/>
      <c r="B83" s="24"/>
      <c r="C83" s="2" t="s">
        <v>13</v>
      </c>
      <c r="D83" s="16">
        <v>79258</v>
      </c>
      <c r="E83" s="16">
        <v>696563</v>
      </c>
      <c r="F83" s="16">
        <v>775214</v>
      </c>
      <c r="G83" s="16">
        <v>792204</v>
      </c>
      <c r="H83" s="16">
        <v>296843</v>
      </c>
      <c r="I83" s="16">
        <v>745800</v>
      </c>
      <c r="J83" s="16">
        <v>777797</v>
      </c>
      <c r="K83" s="16">
        <v>711929</v>
      </c>
      <c r="L83" s="16">
        <v>659495</v>
      </c>
      <c r="M83" s="16">
        <v>751334</v>
      </c>
      <c r="N83" s="16">
        <v>780694</v>
      </c>
      <c r="O83" s="16">
        <v>680309</v>
      </c>
      <c r="P83" s="17">
        <f t="shared" si="23"/>
        <v>7747440</v>
      </c>
    </row>
    <row r="84" spans="1:16" ht="34.5" customHeight="1" x14ac:dyDescent="0.25">
      <c r="A84" s="23"/>
      <c r="B84" s="24"/>
      <c r="C84" s="2" t="s">
        <v>4</v>
      </c>
      <c r="D84" s="16">
        <v>1332840</v>
      </c>
      <c r="E84" s="16">
        <v>1384565</v>
      </c>
      <c r="F84" s="16">
        <v>1471898</v>
      </c>
      <c r="G84" s="16">
        <v>2484803</v>
      </c>
      <c r="H84" s="16">
        <v>1690079</v>
      </c>
      <c r="I84" s="16">
        <v>1605126</v>
      </c>
      <c r="J84" s="16">
        <v>1835243</v>
      </c>
      <c r="K84" s="16">
        <v>1602487</v>
      </c>
      <c r="L84" s="16">
        <v>1516790</v>
      </c>
      <c r="M84" s="16">
        <v>1891759</v>
      </c>
      <c r="N84" s="16">
        <v>1778360</v>
      </c>
      <c r="O84" s="16">
        <v>1582765</v>
      </c>
      <c r="P84" s="17">
        <f t="shared" si="23"/>
        <v>20176715</v>
      </c>
    </row>
    <row r="85" spans="1:16" ht="34.5" customHeight="1" x14ac:dyDescent="0.25">
      <c r="A85" s="23"/>
      <c r="B85" s="24"/>
      <c r="C85" s="2" t="s">
        <v>8</v>
      </c>
      <c r="D85" s="16">
        <v>354917</v>
      </c>
      <c r="E85" s="16">
        <v>449463</v>
      </c>
      <c r="F85" s="16">
        <v>290962</v>
      </c>
      <c r="G85" s="16">
        <v>355099</v>
      </c>
      <c r="H85" s="16">
        <v>422544</v>
      </c>
      <c r="I85" s="16">
        <v>439696</v>
      </c>
      <c r="J85" s="16">
        <v>324500</v>
      </c>
      <c r="K85" s="16">
        <v>377486</v>
      </c>
      <c r="L85" s="16">
        <v>437651</v>
      </c>
      <c r="M85" s="16">
        <v>470156</v>
      </c>
      <c r="N85" s="16">
        <v>394521</v>
      </c>
      <c r="O85" s="16">
        <v>421524</v>
      </c>
      <c r="P85" s="17">
        <f t="shared" si="23"/>
        <v>4738519</v>
      </c>
    </row>
    <row r="86" spans="1:16" ht="34.5" customHeight="1" x14ac:dyDescent="0.25">
      <c r="A86" s="23"/>
      <c r="B86" s="24"/>
      <c r="C86" s="2" t="s">
        <v>2</v>
      </c>
      <c r="D86" s="2">
        <f>SUM(D82:D85)</f>
        <v>5251696</v>
      </c>
      <c r="E86" s="2">
        <f t="shared" ref="E86:O86" si="29">SUM(E82:E85)</f>
        <v>6528940</v>
      </c>
      <c r="F86" s="2">
        <f t="shared" si="29"/>
        <v>6552360</v>
      </c>
      <c r="G86" s="2">
        <f t="shared" si="29"/>
        <v>7802613</v>
      </c>
      <c r="H86" s="2">
        <f t="shared" si="29"/>
        <v>6092275</v>
      </c>
      <c r="I86" s="2">
        <f t="shared" si="29"/>
        <v>6730415</v>
      </c>
      <c r="J86" s="2">
        <f t="shared" si="29"/>
        <v>6734776</v>
      </c>
      <c r="K86" s="2">
        <f t="shared" si="29"/>
        <v>6017527</v>
      </c>
      <c r="L86" s="2">
        <f t="shared" si="29"/>
        <v>5797452</v>
      </c>
      <c r="M86" s="2">
        <f t="shared" si="29"/>
        <v>6363822</v>
      </c>
      <c r="N86" s="2">
        <f t="shared" si="29"/>
        <v>6065416</v>
      </c>
      <c r="O86" s="2">
        <f t="shared" si="29"/>
        <v>5659036</v>
      </c>
      <c r="P86" s="17">
        <f t="shared" si="23"/>
        <v>75596328</v>
      </c>
    </row>
    <row r="87" spans="1:16" ht="34.5" customHeight="1" x14ac:dyDescent="0.25">
      <c r="A87" s="23">
        <v>28</v>
      </c>
      <c r="B87" s="24" t="s">
        <v>32</v>
      </c>
      <c r="C87" s="2" t="s">
        <v>4</v>
      </c>
      <c r="D87" s="16">
        <v>0</v>
      </c>
      <c r="E87" s="16">
        <v>30</v>
      </c>
      <c r="F87" s="16">
        <v>125</v>
      </c>
      <c r="G87" s="16">
        <v>160</v>
      </c>
      <c r="H87" s="16">
        <v>110</v>
      </c>
      <c r="I87" s="16">
        <v>95</v>
      </c>
      <c r="J87" s="16">
        <v>35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7">
        <f t="shared" si="23"/>
        <v>555</v>
      </c>
    </row>
    <row r="88" spans="1:16" ht="34.5" customHeight="1" x14ac:dyDescent="0.25">
      <c r="A88" s="23"/>
      <c r="B88" s="24"/>
      <c r="C88" s="2" t="s">
        <v>2</v>
      </c>
      <c r="D88" s="2">
        <f t="shared" ref="D88:O88" si="30">SUM(D87:D87)</f>
        <v>0</v>
      </c>
      <c r="E88" s="2">
        <f t="shared" si="30"/>
        <v>30</v>
      </c>
      <c r="F88" s="2">
        <f t="shared" si="30"/>
        <v>125</v>
      </c>
      <c r="G88" s="2">
        <f t="shared" si="30"/>
        <v>160</v>
      </c>
      <c r="H88" s="2">
        <f t="shared" si="30"/>
        <v>110</v>
      </c>
      <c r="I88" s="2">
        <f t="shared" si="30"/>
        <v>95</v>
      </c>
      <c r="J88" s="2">
        <f t="shared" si="30"/>
        <v>35</v>
      </c>
      <c r="K88" s="2">
        <f t="shared" si="30"/>
        <v>0</v>
      </c>
      <c r="L88" s="2">
        <f t="shared" si="30"/>
        <v>0</v>
      </c>
      <c r="M88" s="2">
        <f t="shared" si="30"/>
        <v>0</v>
      </c>
      <c r="N88" s="2">
        <f t="shared" si="30"/>
        <v>0</v>
      </c>
      <c r="O88" s="2">
        <f t="shared" si="30"/>
        <v>0</v>
      </c>
      <c r="P88" s="17">
        <f t="shared" si="23"/>
        <v>555</v>
      </c>
    </row>
    <row r="89" spans="1:16" ht="34.5" customHeight="1" x14ac:dyDescent="0.25">
      <c r="A89" s="23">
        <v>29</v>
      </c>
      <c r="B89" s="24" t="s">
        <v>33</v>
      </c>
      <c r="C89" s="2" t="s">
        <v>4</v>
      </c>
      <c r="D89" s="16">
        <v>144</v>
      </c>
      <c r="E89" s="16">
        <v>240</v>
      </c>
      <c r="F89" s="16">
        <v>969</v>
      </c>
      <c r="G89" s="16">
        <v>0</v>
      </c>
      <c r="H89" s="16">
        <v>1136</v>
      </c>
      <c r="I89" s="16">
        <v>938</v>
      </c>
      <c r="J89" s="16">
        <v>871</v>
      </c>
      <c r="K89" s="16">
        <v>320</v>
      </c>
      <c r="L89" s="16">
        <v>523</v>
      </c>
      <c r="M89" s="16">
        <v>361</v>
      </c>
      <c r="N89" s="16">
        <v>190</v>
      </c>
      <c r="O89" s="16">
        <v>125</v>
      </c>
      <c r="P89" s="17">
        <f t="shared" si="23"/>
        <v>5817</v>
      </c>
    </row>
    <row r="90" spans="1:16" ht="34.5" customHeight="1" x14ac:dyDescent="0.25">
      <c r="A90" s="23"/>
      <c r="B90" s="24"/>
      <c r="C90" s="2" t="s">
        <v>8</v>
      </c>
      <c r="D90" s="16">
        <v>3494</v>
      </c>
      <c r="E90" s="16">
        <v>3732</v>
      </c>
      <c r="F90" s="16">
        <v>3207</v>
      </c>
      <c r="G90" s="16">
        <v>8162</v>
      </c>
      <c r="H90" s="16">
        <v>3030</v>
      </c>
      <c r="I90" s="16">
        <v>3950</v>
      </c>
      <c r="J90" s="16">
        <v>4296</v>
      </c>
      <c r="K90" s="16">
        <v>3708</v>
      </c>
      <c r="L90" s="16">
        <v>115</v>
      </c>
      <c r="M90" s="16">
        <v>668</v>
      </c>
      <c r="N90" s="16">
        <v>2332</v>
      </c>
      <c r="O90" s="16">
        <v>485</v>
      </c>
      <c r="P90" s="17">
        <f t="shared" si="23"/>
        <v>37179</v>
      </c>
    </row>
    <row r="91" spans="1:16" ht="34.5" customHeight="1" x14ac:dyDescent="0.25">
      <c r="A91" s="23"/>
      <c r="B91" s="24"/>
      <c r="C91" s="2" t="s">
        <v>2</v>
      </c>
      <c r="D91" s="2">
        <f>SUM(D89:D90)</f>
        <v>3638</v>
      </c>
      <c r="E91" s="2">
        <f t="shared" ref="E91:O91" si="31">SUM(E89:E90)</f>
        <v>3972</v>
      </c>
      <c r="F91" s="2">
        <f t="shared" si="31"/>
        <v>4176</v>
      </c>
      <c r="G91" s="2">
        <f t="shared" si="31"/>
        <v>8162</v>
      </c>
      <c r="H91" s="2">
        <f t="shared" si="31"/>
        <v>4166</v>
      </c>
      <c r="I91" s="2">
        <f t="shared" si="31"/>
        <v>4888</v>
      </c>
      <c r="J91" s="2">
        <f t="shared" si="31"/>
        <v>5167</v>
      </c>
      <c r="K91" s="2">
        <f t="shared" si="31"/>
        <v>4028</v>
      </c>
      <c r="L91" s="2">
        <f t="shared" si="31"/>
        <v>638</v>
      </c>
      <c r="M91" s="2">
        <f t="shared" si="31"/>
        <v>1029</v>
      </c>
      <c r="N91" s="2">
        <f t="shared" si="31"/>
        <v>2522</v>
      </c>
      <c r="O91" s="2">
        <f t="shared" si="31"/>
        <v>610</v>
      </c>
      <c r="P91" s="17">
        <f t="shared" si="23"/>
        <v>42996</v>
      </c>
    </row>
    <row r="92" spans="1:16" ht="34.5" customHeight="1" x14ac:dyDescent="0.25">
      <c r="A92" s="23">
        <v>30</v>
      </c>
      <c r="B92" s="24" t="s">
        <v>34</v>
      </c>
      <c r="C92" s="2" t="s">
        <v>13</v>
      </c>
      <c r="D92" s="16">
        <v>1233</v>
      </c>
      <c r="E92" s="16">
        <v>1598</v>
      </c>
      <c r="F92" s="16">
        <v>1536</v>
      </c>
      <c r="G92" s="16">
        <v>1740</v>
      </c>
      <c r="H92" s="16">
        <v>442</v>
      </c>
      <c r="I92" s="16">
        <v>1519</v>
      </c>
      <c r="J92" s="16">
        <v>2278</v>
      </c>
      <c r="K92" s="16">
        <v>2399</v>
      </c>
      <c r="L92" s="16">
        <v>2382</v>
      </c>
      <c r="M92" s="16">
        <v>2768</v>
      </c>
      <c r="N92" s="16">
        <v>408</v>
      </c>
      <c r="O92" s="16">
        <v>15</v>
      </c>
      <c r="P92" s="17">
        <f t="shared" si="23"/>
        <v>18318</v>
      </c>
    </row>
    <row r="93" spans="1:16" ht="34.5" customHeight="1" x14ac:dyDescent="0.25">
      <c r="A93" s="23"/>
      <c r="B93" s="24"/>
      <c r="C93" s="2" t="s">
        <v>4</v>
      </c>
      <c r="D93" s="16">
        <v>350860</v>
      </c>
      <c r="E93" s="16">
        <v>338744</v>
      </c>
      <c r="F93" s="16">
        <v>532030</v>
      </c>
      <c r="G93" s="16">
        <v>519237</v>
      </c>
      <c r="H93" s="16">
        <v>509759</v>
      </c>
      <c r="I93" s="16">
        <v>580311</v>
      </c>
      <c r="J93" s="16">
        <v>516105</v>
      </c>
      <c r="K93" s="16">
        <v>530431</v>
      </c>
      <c r="L93" s="16">
        <v>442957</v>
      </c>
      <c r="M93" s="16">
        <v>510877</v>
      </c>
      <c r="N93" s="16">
        <v>336186</v>
      </c>
      <c r="O93" s="16">
        <v>304273</v>
      </c>
      <c r="P93" s="17">
        <f t="shared" si="23"/>
        <v>5471770</v>
      </c>
    </row>
    <row r="94" spans="1:16" ht="34.5" customHeight="1" x14ac:dyDescent="0.25">
      <c r="A94" s="23"/>
      <c r="B94" s="24"/>
      <c r="C94" s="2" t="s">
        <v>8</v>
      </c>
      <c r="D94" s="16">
        <v>178179</v>
      </c>
      <c r="E94" s="16">
        <v>147315</v>
      </c>
      <c r="F94" s="16">
        <v>169455</v>
      </c>
      <c r="G94" s="16">
        <v>211498</v>
      </c>
      <c r="H94" s="16">
        <v>220905</v>
      </c>
      <c r="I94" s="16">
        <v>185278</v>
      </c>
      <c r="J94" s="16">
        <v>211803</v>
      </c>
      <c r="K94" s="16">
        <v>179180</v>
      </c>
      <c r="L94" s="16">
        <v>250834</v>
      </c>
      <c r="M94" s="16">
        <v>237756</v>
      </c>
      <c r="N94" s="16">
        <v>170041</v>
      </c>
      <c r="O94" s="16">
        <v>84111</v>
      </c>
      <c r="P94" s="17">
        <f t="shared" si="23"/>
        <v>2246355</v>
      </c>
    </row>
    <row r="95" spans="1:16" ht="34.5" customHeight="1" x14ac:dyDescent="0.25">
      <c r="A95" s="23"/>
      <c r="B95" s="24"/>
      <c r="C95" s="2" t="s">
        <v>2</v>
      </c>
      <c r="D95" s="2">
        <f>SUM(D92:D94)</f>
        <v>530272</v>
      </c>
      <c r="E95" s="2">
        <f t="shared" ref="E95:O95" si="32">SUM(E92:E94)</f>
        <v>487657</v>
      </c>
      <c r="F95" s="2">
        <f t="shared" si="32"/>
        <v>703021</v>
      </c>
      <c r="G95" s="2">
        <f t="shared" si="32"/>
        <v>732475</v>
      </c>
      <c r="H95" s="2">
        <f t="shared" si="32"/>
        <v>731106</v>
      </c>
      <c r="I95" s="2">
        <f t="shared" si="32"/>
        <v>767108</v>
      </c>
      <c r="J95" s="2">
        <f t="shared" si="32"/>
        <v>730186</v>
      </c>
      <c r="K95" s="2">
        <f t="shared" si="32"/>
        <v>712010</v>
      </c>
      <c r="L95" s="2">
        <f t="shared" si="32"/>
        <v>696173</v>
      </c>
      <c r="M95" s="2">
        <f t="shared" si="32"/>
        <v>751401</v>
      </c>
      <c r="N95" s="2">
        <f t="shared" si="32"/>
        <v>506635</v>
      </c>
      <c r="O95" s="2">
        <f t="shared" si="32"/>
        <v>388399</v>
      </c>
      <c r="P95" s="17">
        <f t="shared" si="23"/>
        <v>7736443</v>
      </c>
    </row>
    <row r="96" spans="1:16" ht="34.5" customHeight="1" x14ac:dyDescent="0.25">
      <c r="A96" s="23">
        <v>31</v>
      </c>
      <c r="B96" s="26" t="s">
        <v>50</v>
      </c>
      <c r="C96" s="2" t="s">
        <v>13</v>
      </c>
      <c r="D96" s="16">
        <v>700</v>
      </c>
      <c r="E96" s="16">
        <v>1050</v>
      </c>
      <c r="F96" s="16">
        <v>1150</v>
      </c>
      <c r="G96" s="16">
        <v>3097</v>
      </c>
      <c r="H96" s="16">
        <v>3097</v>
      </c>
      <c r="I96" s="16">
        <v>4967</v>
      </c>
      <c r="J96" s="16">
        <v>0</v>
      </c>
      <c r="K96" s="16">
        <v>2056</v>
      </c>
      <c r="L96" s="16">
        <v>2540</v>
      </c>
      <c r="M96" s="16">
        <v>2540</v>
      </c>
      <c r="N96" s="16">
        <v>0</v>
      </c>
      <c r="O96" s="16">
        <v>0</v>
      </c>
      <c r="P96" s="17">
        <f t="shared" si="23"/>
        <v>21197</v>
      </c>
    </row>
    <row r="97" spans="1:16" ht="34.5" customHeight="1" x14ac:dyDescent="0.25">
      <c r="A97" s="23"/>
      <c r="B97" s="26"/>
      <c r="C97" s="2" t="s">
        <v>2</v>
      </c>
      <c r="D97" s="2">
        <f>SUM(D96)</f>
        <v>700</v>
      </c>
      <c r="E97" s="2">
        <f t="shared" ref="E97:O97" si="33">SUM(E96)</f>
        <v>1050</v>
      </c>
      <c r="F97" s="2">
        <f t="shared" si="33"/>
        <v>1150</v>
      </c>
      <c r="G97" s="2">
        <f t="shared" si="33"/>
        <v>3097</v>
      </c>
      <c r="H97" s="2">
        <f t="shared" si="33"/>
        <v>3097</v>
      </c>
      <c r="I97" s="2">
        <f t="shared" si="33"/>
        <v>4967</v>
      </c>
      <c r="J97" s="2">
        <f t="shared" si="33"/>
        <v>0</v>
      </c>
      <c r="K97" s="2">
        <f t="shared" si="33"/>
        <v>2056</v>
      </c>
      <c r="L97" s="2">
        <f t="shared" si="33"/>
        <v>2540</v>
      </c>
      <c r="M97" s="2">
        <f t="shared" si="33"/>
        <v>2540</v>
      </c>
      <c r="N97" s="2">
        <f t="shared" si="33"/>
        <v>0</v>
      </c>
      <c r="O97" s="2">
        <f t="shared" si="33"/>
        <v>0</v>
      </c>
      <c r="P97" s="17">
        <f t="shared" si="23"/>
        <v>21197</v>
      </c>
    </row>
    <row r="98" spans="1:16" ht="34.5" customHeight="1" x14ac:dyDescent="0.25">
      <c r="A98" s="23">
        <v>32</v>
      </c>
      <c r="B98" s="23" t="s">
        <v>51</v>
      </c>
      <c r="C98" s="2" t="s">
        <v>4</v>
      </c>
      <c r="D98" s="16">
        <v>92</v>
      </c>
      <c r="E98" s="16">
        <v>0</v>
      </c>
      <c r="F98" s="16">
        <v>92</v>
      </c>
      <c r="G98" s="16">
        <v>92</v>
      </c>
      <c r="H98" s="16">
        <v>110</v>
      </c>
      <c r="I98" s="16">
        <v>125</v>
      </c>
      <c r="J98" s="16">
        <v>90</v>
      </c>
      <c r="K98" s="16">
        <v>85</v>
      </c>
      <c r="L98" s="16">
        <v>75</v>
      </c>
      <c r="M98" s="16">
        <v>95</v>
      </c>
      <c r="N98" s="16">
        <v>90</v>
      </c>
      <c r="O98" s="16">
        <v>104</v>
      </c>
      <c r="P98" s="17">
        <f t="shared" si="23"/>
        <v>1050</v>
      </c>
    </row>
    <row r="99" spans="1:16" ht="34.5" customHeight="1" x14ac:dyDescent="0.25">
      <c r="A99" s="23"/>
      <c r="B99" s="23"/>
      <c r="C99" s="2" t="s">
        <v>2</v>
      </c>
      <c r="D99" s="2">
        <f>SUM(D98)</f>
        <v>92</v>
      </c>
      <c r="E99" s="2">
        <f t="shared" ref="E99:O99" si="34">SUM(E98)</f>
        <v>0</v>
      </c>
      <c r="F99" s="2">
        <f t="shared" si="34"/>
        <v>92</v>
      </c>
      <c r="G99" s="2">
        <f t="shared" si="34"/>
        <v>92</v>
      </c>
      <c r="H99" s="2">
        <f t="shared" si="34"/>
        <v>110</v>
      </c>
      <c r="I99" s="2">
        <f t="shared" si="34"/>
        <v>125</v>
      </c>
      <c r="J99" s="2">
        <f t="shared" si="34"/>
        <v>90</v>
      </c>
      <c r="K99" s="2">
        <f t="shared" si="34"/>
        <v>85</v>
      </c>
      <c r="L99" s="2">
        <f t="shared" si="34"/>
        <v>75</v>
      </c>
      <c r="M99" s="2">
        <f t="shared" si="34"/>
        <v>95</v>
      </c>
      <c r="N99" s="2">
        <f t="shared" si="34"/>
        <v>90</v>
      </c>
      <c r="O99" s="2">
        <f t="shared" si="34"/>
        <v>104</v>
      </c>
      <c r="P99" s="17">
        <f t="shared" si="23"/>
        <v>1050</v>
      </c>
    </row>
    <row r="100" spans="1:16" ht="34.5" customHeight="1" x14ac:dyDescent="0.25">
      <c r="A100" s="23">
        <v>33</v>
      </c>
      <c r="B100" s="24" t="s">
        <v>35</v>
      </c>
      <c r="C100" s="2" t="s">
        <v>6</v>
      </c>
      <c r="D100" s="16">
        <v>8745</v>
      </c>
      <c r="E100" s="16">
        <v>14296</v>
      </c>
      <c r="F100" s="16">
        <v>9194</v>
      </c>
      <c r="G100" s="16">
        <v>5440</v>
      </c>
      <c r="H100" s="16">
        <v>6577</v>
      </c>
      <c r="I100" s="16">
        <v>7313</v>
      </c>
      <c r="J100" s="16">
        <v>4303</v>
      </c>
      <c r="K100" s="16">
        <v>4439</v>
      </c>
      <c r="L100" s="16">
        <v>4540</v>
      </c>
      <c r="M100" s="16">
        <v>4077</v>
      </c>
      <c r="N100" s="16">
        <v>5299</v>
      </c>
      <c r="O100" s="16">
        <v>7279</v>
      </c>
      <c r="P100" s="17">
        <f t="shared" si="23"/>
        <v>81502</v>
      </c>
    </row>
    <row r="101" spans="1:16" ht="34.5" customHeight="1" x14ac:dyDescent="0.25">
      <c r="A101" s="23"/>
      <c r="B101" s="24"/>
      <c r="C101" s="2" t="s">
        <v>2</v>
      </c>
      <c r="D101" s="2">
        <f>SUM(D100)</f>
        <v>8745</v>
      </c>
      <c r="E101" s="2">
        <f t="shared" ref="E101:O101" si="35">SUM(E100)</f>
        <v>14296</v>
      </c>
      <c r="F101" s="2">
        <f t="shared" si="35"/>
        <v>9194</v>
      </c>
      <c r="G101" s="2">
        <f t="shared" si="35"/>
        <v>5440</v>
      </c>
      <c r="H101" s="2">
        <f t="shared" si="35"/>
        <v>6577</v>
      </c>
      <c r="I101" s="2">
        <f t="shared" si="35"/>
        <v>7313</v>
      </c>
      <c r="J101" s="2">
        <f t="shared" si="35"/>
        <v>4303</v>
      </c>
      <c r="K101" s="2">
        <f t="shared" si="35"/>
        <v>4439</v>
      </c>
      <c r="L101" s="2">
        <f t="shared" si="35"/>
        <v>4540</v>
      </c>
      <c r="M101" s="2">
        <f t="shared" si="35"/>
        <v>4077</v>
      </c>
      <c r="N101" s="2">
        <f t="shared" si="35"/>
        <v>5299</v>
      </c>
      <c r="O101" s="2">
        <f t="shared" si="35"/>
        <v>7279</v>
      </c>
      <c r="P101" s="17">
        <f t="shared" si="23"/>
        <v>81502</v>
      </c>
    </row>
    <row r="102" spans="1:16" ht="34.5" customHeight="1" x14ac:dyDescent="0.25">
      <c r="A102" s="23">
        <v>34</v>
      </c>
      <c r="B102" s="24" t="s">
        <v>36</v>
      </c>
      <c r="C102" s="2" t="s">
        <v>13</v>
      </c>
      <c r="D102" s="16">
        <v>5716</v>
      </c>
      <c r="E102" s="16">
        <v>6016</v>
      </c>
      <c r="F102" s="16">
        <v>6016</v>
      </c>
      <c r="G102" s="16">
        <v>1917</v>
      </c>
      <c r="H102" s="16">
        <v>1917</v>
      </c>
      <c r="I102" s="16">
        <v>1967</v>
      </c>
      <c r="J102" s="16">
        <v>6815</v>
      </c>
      <c r="K102" s="16">
        <v>3850</v>
      </c>
      <c r="L102" s="16">
        <v>1500</v>
      </c>
      <c r="M102" s="16">
        <v>600</v>
      </c>
      <c r="N102" s="16">
        <v>600</v>
      </c>
      <c r="O102" s="16">
        <v>600</v>
      </c>
      <c r="P102" s="17">
        <f t="shared" si="23"/>
        <v>37514</v>
      </c>
    </row>
    <row r="103" spans="1:16" ht="34.5" customHeight="1" x14ac:dyDescent="0.25">
      <c r="A103" s="23"/>
      <c r="B103" s="24"/>
      <c r="C103" s="2" t="s">
        <v>2</v>
      </c>
      <c r="D103" s="2">
        <f>SUM(D102)</f>
        <v>5716</v>
      </c>
      <c r="E103" s="2">
        <f t="shared" ref="E103:O103" si="36">SUM(E102)</f>
        <v>6016</v>
      </c>
      <c r="F103" s="2">
        <f t="shared" si="36"/>
        <v>6016</v>
      </c>
      <c r="G103" s="2">
        <f t="shared" si="36"/>
        <v>1917</v>
      </c>
      <c r="H103" s="2">
        <f t="shared" si="36"/>
        <v>1917</v>
      </c>
      <c r="I103" s="2">
        <f t="shared" si="36"/>
        <v>1967</v>
      </c>
      <c r="J103" s="2">
        <f t="shared" si="36"/>
        <v>6815</v>
      </c>
      <c r="K103" s="2">
        <f t="shared" si="36"/>
        <v>3850</v>
      </c>
      <c r="L103" s="2">
        <f t="shared" si="36"/>
        <v>1500</v>
      </c>
      <c r="M103" s="2">
        <f t="shared" si="36"/>
        <v>600</v>
      </c>
      <c r="N103" s="2">
        <f t="shared" si="36"/>
        <v>600</v>
      </c>
      <c r="O103" s="2">
        <f t="shared" si="36"/>
        <v>600</v>
      </c>
      <c r="P103" s="17">
        <f t="shared" si="23"/>
        <v>37514</v>
      </c>
    </row>
    <row r="104" spans="1:16" ht="34.5" customHeight="1" x14ac:dyDescent="0.25">
      <c r="A104" s="23">
        <v>35</v>
      </c>
      <c r="B104" s="24" t="s">
        <v>37</v>
      </c>
      <c r="C104" s="2" t="s">
        <v>8</v>
      </c>
      <c r="D104" s="16">
        <v>300</v>
      </c>
      <c r="E104" s="2" t="s">
        <v>72</v>
      </c>
      <c r="F104" s="16">
        <v>250</v>
      </c>
      <c r="G104" s="2" t="s">
        <v>72</v>
      </c>
      <c r="H104" s="2" t="s">
        <v>72</v>
      </c>
      <c r="I104" s="16">
        <v>0</v>
      </c>
      <c r="J104" s="16">
        <v>5543</v>
      </c>
      <c r="K104" s="16">
        <v>13241</v>
      </c>
      <c r="L104" s="16">
        <v>9392</v>
      </c>
      <c r="M104" s="16">
        <v>0</v>
      </c>
      <c r="N104" s="16">
        <v>0</v>
      </c>
      <c r="O104" s="16">
        <v>0</v>
      </c>
      <c r="P104" s="17">
        <f t="shared" si="23"/>
        <v>28726</v>
      </c>
    </row>
    <row r="105" spans="1:16" ht="34.5" customHeight="1" x14ac:dyDescent="0.25">
      <c r="A105" s="23"/>
      <c r="B105" s="24"/>
      <c r="C105" s="2" t="s">
        <v>2</v>
      </c>
      <c r="D105" s="2">
        <f>SUM(D104)</f>
        <v>300</v>
      </c>
      <c r="E105" s="2">
        <f t="shared" ref="E105:O105" si="37">SUM(E104)</f>
        <v>0</v>
      </c>
      <c r="F105" s="2">
        <f t="shared" si="37"/>
        <v>250</v>
      </c>
      <c r="G105" s="2">
        <f t="shared" si="37"/>
        <v>0</v>
      </c>
      <c r="H105" s="2">
        <f t="shared" si="37"/>
        <v>0</v>
      </c>
      <c r="I105" s="2">
        <f t="shared" si="37"/>
        <v>0</v>
      </c>
      <c r="J105" s="2">
        <f t="shared" si="37"/>
        <v>5543</v>
      </c>
      <c r="K105" s="2">
        <f t="shared" si="37"/>
        <v>13241</v>
      </c>
      <c r="L105" s="2">
        <f t="shared" si="37"/>
        <v>9392</v>
      </c>
      <c r="M105" s="2">
        <f t="shared" si="37"/>
        <v>0</v>
      </c>
      <c r="N105" s="2">
        <f t="shared" si="37"/>
        <v>0</v>
      </c>
      <c r="O105" s="2">
        <f t="shared" si="37"/>
        <v>0</v>
      </c>
      <c r="P105" s="17">
        <f t="shared" si="23"/>
        <v>28726</v>
      </c>
    </row>
    <row r="106" spans="1:16" ht="34.5" customHeight="1" x14ac:dyDescent="0.25">
      <c r="A106" s="23">
        <v>36</v>
      </c>
      <c r="B106" s="24" t="s">
        <v>38</v>
      </c>
      <c r="C106" s="2" t="s">
        <v>4</v>
      </c>
      <c r="D106" s="16">
        <v>3626</v>
      </c>
      <c r="E106" s="16">
        <v>3560</v>
      </c>
      <c r="F106" s="16">
        <v>7025</v>
      </c>
      <c r="G106" s="16">
        <v>8448</v>
      </c>
      <c r="H106" s="16">
        <v>10816</v>
      </c>
      <c r="I106" s="16">
        <v>18881</v>
      </c>
      <c r="J106" s="16">
        <v>8443</v>
      </c>
      <c r="K106" s="16">
        <v>5481</v>
      </c>
      <c r="L106" s="16">
        <v>5456</v>
      </c>
      <c r="M106" s="16">
        <v>13026</v>
      </c>
      <c r="N106" s="16">
        <v>8297</v>
      </c>
      <c r="O106" s="16">
        <v>3149</v>
      </c>
      <c r="P106" s="17">
        <f t="shared" si="23"/>
        <v>96208</v>
      </c>
    </row>
    <row r="107" spans="1:16" ht="34.5" customHeight="1" x14ac:dyDescent="0.25">
      <c r="A107" s="23"/>
      <c r="B107" s="24"/>
      <c r="C107" s="2" t="s">
        <v>2</v>
      </c>
      <c r="D107" s="2">
        <f>SUM(D106)</f>
        <v>3626</v>
      </c>
      <c r="E107" s="2">
        <f t="shared" ref="E107:O107" si="38">SUM(E106)</f>
        <v>3560</v>
      </c>
      <c r="F107" s="2">
        <f t="shared" si="38"/>
        <v>7025</v>
      </c>
      <c r="G107" s="2">
        <f t="shared" si="38"/>
        <v>8448</v>
      </c>
      <c r="H107" s="2">
        <f t="shared" si="38"/>
        <v>10816</v>
      </c>
      <c r="I107" s="2">
        <f t="shared" si="38"/>
        <v>18881</v>
      </c>
      <c r="J107" s="2">
        <f t="shared" si="38"/>
        <v>8443</v>
      </c>
      <c r="K107" s="2">
        <f t="shared" si="38"/>
        <v>5481</v>
      </c>
      <c r="L107" s="2">
        <f t="shared" si="38"/>
        <v>5456</v>
      </c>
      <c r="M107" s="2">
        <f t="shared" si="38"/>
        <v>13026</v>
      </c>
      <c r="N107" s="2">
        <f t="shared" si="38"/>
        <v>8297</v>
      </c>
      <c r="O107" s="2">
        <f t="shared" si="38"/>
        <v>3149</v>
      </c>
      <c r="P107" s="17">
        <f t="shared" si="23"/>
        <v>96208</v>
      </c>
    </row>
    <row r="108" spans="1:16" ht="34.5" customHeight="1" x14ac:dyDescent="0.25">
      <c r="A108" s="23">
        <v>37</v>
      </c>
      <c r="B108" s="24" t="s">
        <v>39</v>
      </c>
      <c r="C108" s="2" t="s">
        <v>8</v>
      </c>
      <c r="D108" s="16">
        <v>192</v>
      </c>
      <c r="E108" s="16">
        <v>81</v>
      </c>
      <c r="F108" s="16">
        <v>141</v>
      </c>
      <c r="G108" s="16">
        <v>294</v>
      </c>
      <c r="H108" s="16">
        <v>214</v>
      </c>
      <c r="I108" s="16">
        <v>184</v>
      </c>
      <c r="J108" s="16">
        <v>181</v>
      </c>
      <c r="K108" s="16">
        <v>153</v>
      </c>
      <c r="L108" s="16">
        <v>0</v>
      </c>
      <c r="M108" s="16">
        <v>140</v>
      </c>
      <c r="N108" s="16">
        <v>213</v>
      </c>
      <c r="O108" s="16">
        <v>0</v>
      </c>
      <c r="P108" s="17">
        <f t="shared" si="23"/>
        <v>1793</v>
      </c>
    </row>
    <row r="109" spans="1:16" ht="34.5" customHeight="1" x14ac:dyDescent="0.25">
      <c r="A109" s="23"/>
      <c r="B109" s="24"/>
      <c r="C109" s="2" t="s">
        <v>2</v>
      </c>
      <c r="D109" s="2">
        <f>SUM(D108)</f>
        <v>192</v>
      </c>
      <c r="E109" s="2">
        <f t="shared" ref="E109:O109" si="39">SUM(E108)</f>
        <v>81</v>
      </c>
      <c r="F109" s="2">
        <f t="shared" si="39"/>
        <v>141</v>
      </c>
      <c r="G109" s="2">
        <f t="shared" si="39"/>
        <v>294</v>
      </c>
      <c r="H109" s="2">
        <f t="shared" si="39"/>
        <v>214</v>
      </c>
      <c r="I109" s="2">
        <f t="shared" si="39"/>
        <v>184</v>
      </c>
      <c r="J109" s="2">
        <f t="shared" si="39"/>
        <v>181</v>
      </c>
      <c r="K109" s="2">
        <f t="shared" si="39"/>
        <v>153</v>
      </c>
      <c r="L109" s="2">
        <f t="shared" si="39"/>
        <v>0</v>
      </c>
      <c r="M109" s="2">
        <f t="shared" si="39"/>
        <v>140</v>
      </c>
      <c r="N109" s="2">
        <f t="shared" si="39"/>
        <v>213</v>
      </c>
      <c r="O109" s="2">
        <f t="shared" si="39"/>
        <v>0</v>
      </c>
      <c r="P109" s="17">
        <f t="shared" si="23"/>
        <v>1793</v>
      </c>
    </row>
    <row r="110" spans="1:16" ht="34.5" customHeight="1" x14ac:dyDescent="0.25">
      <c r="A110" s="23">
        <v>38</v>
      </c>
      <c r="B110" s="24" t="s">
        <v>40</v>
      </c>
      <c r="C110" s="2" t="s">
        <v>4</v>
      </c>
      <c r="D110" s="16">
        <v>11939</v>
      </c>
      <c r="E110" s="16">
        <v>13262</v>
      </c>
      <c r="F110" s="16">
        <v>2028</v>
      </c>
      <c r="G110" s="16">
        <v>12829</v>
      </c>
      <c r="H110" s="16">
        <v>10531</v>
      </c>
      <c r="I110" s="16">
        <v>10449</v>
      </c>
      <c r="J110" s="16">
        <v>8128</v>
      </c>
      <c r="K110" s="16">
        <v>6712</v>
      </c>
      <c r="L110" s="16">
        <v>9529</v>
      </c>
      <c r="M110" s="16">
        <v>12781</v>
      </c>
      <c r="N110" s="16">
        <v>6554</v>
      </c>
      <c r="O110" s="16">
        <v>7566</v>
      </c>
      <c r="P110" s="17">
        <f t="shared" si="23"/>
        <v>112308</v>
      </c>
    </row>
    <row r="111" spans="1:16" ht="34.5" customHeight="1" x14ac:dyDescent="0.25">
      <c r="A111" s="23"/>
      <c r="B111" s="24"/>
      <c r="C111" s="2" t="s">
        <v>2</v>
      </c>
      <c r="D111" s="2">
        <f>SUM(D110)</f>
        <v>11939</v>
      </c>
      <c r="E111" s="2">
        <f t="shared" ref="E111:O111" si="40">SUM(E110)</f>
        <v>13262</v>
      </c>
      <c r="F111" s="2">
        <f t="shared" si="40"/>
        <v>2028</v>
      </c>
      <c r="G111" s="2">
        <f t="shared" si="40"/>
        <v>12829</v>
      </c>
      <c r="H111" s="2">
        <f t="shared" si="40"/>
        <v>10531</v>
      </c>
      <c r="I111" s="2">
        <f t="shared" si="40"/>
        <v>10449</v>
      </c>
      <c r="J111" s="2">
        <f t="shared" si="40"/>
        <v>8128</v>
      </c>
      <c r="K111" s="2">
        <f t="shared" si="40"/>
        <v>6712</v>
      </c>
      <c r="L111" s="2">
        <f t="shared" si="40"/>
        <v>9529</v>
      </c>
      <c r="M111" s="2">
        <f t="shared" si="40"/>
        <v>12781</v>
      </c>
      <c r="N111" s="2">
        <f t="shared" si="40"/>
        <v>6554</v>
      </c>
      <c r="O111" s="2">
        <f t="shared" si="40"/>
        <v>7566</v>
      </c>
      <c r="P111" s="17">
        <f t="shared" si="23"/>
        <v>112308</v>
      </c>
    </row>
    <row r="112" spans="1:16" ht="34.5" customHeight="1" x14ac:dyDescent="0.25">
      <c r="A112" s="23">
        <v>39</v>
      </c>
      <c r="B112" s="24" t="s">
        <v>41</v>
      </c>
      <c r="C112" s="2" t="s">
        <v>4</v>
      </c>
      <c r="D112" s="16">
        <v>310</v>
      </c>
      <c r="E112" s="16">
        <v>225</v>
      </c>
      <c r="F112" s="16">
        <v>300</v>
      </c>
      <c r="G112" s="16">
        <v>200</v>
      </c>
      <c r="H112" s="16">
        <v>150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60</v>
      </c>
      <c r="P112" s="17">
        <f t="shared" si="23"/>
        <v>1245</v>
      </c>
    </row>
    <row r="113" spans="1:16" ht="34.5" customHeight="1" x14ac:dyDescent="0.25">
      <c r="A113" s="23"/>
      <c r="B113" s="24"/>
      <c r="C113" s="2" t="s">
        <v>8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7">
        <f t="shared" si="23"/>
        <v>0</v>
      </c>
    </row>
    <row r="114" spans="1:16" ht="34.5" customHeight="1" x14ac:dyDescent="0.25">
      <c r="A114" s="23"/>
      <c r="B114" s="24"/>
      <c r="C114" s="2" t="s">
        <v>2</v>
      </c>
      <c r="D114" s="2">
        <f>SUM(D112:D113)</f>
        <v>310</v>
      </c>
      <c r="E114" s="2">
        <f t="shared" ref="E114:O114" si="41">SUM(E112:E113)</f>
        <v>225</v>
      </c>
      <c r="F114" s="2">
        <f t="shared" si="41"/>
        <v>300</v>
      </c>
      <c r="G114" s="2">
        <f t="shared" si="41"/>
        <v>200</v>
      </c>
      <c r="H114" s="2">
        <f t="shared" si="41"/>
        <v>150</v>
      </c>
      <c r="I114" s="2">
        <f t="shared" si="41"/>
        <v>0</v>
      </c>
      <c r="J114" s="2">
        <f t="shared" si="41"/>
        <v>0</v>
      </c>
      <c r="K114" s="2">
        <f t="shared" si="41"/>
        <v>0</v>
      </c>
      <c r="L114" s="2">
        <f t="shared" si="41"/>
        <v>0</v>
      </c>
      <c r="M114" s="2">
        <f t="shared" si="41"/>
        <v>0</v>
      </c>
      <c r="N114" s="2">
        <f t="shared" si="41"/>
        <v>0</v>
      </c>
      <c r="O114" s="2">
        <f t="shared" si="41"/>
        <v>60</v>
      </c>
      <c r="P114" s="17">
        <f t="shared" si="23"/>
        <v>1245</v>
      </c>
    </row>
    <row r="115" spans="1:16" ht="34.5" customHeight="1" x14ac:dyDescent="0.25">
      <c r="A115" s="23">
        <v>40</v>
      </c>
      <c r="B115" s="24" t="s">
        <v>42</v>
      </c>
      <c r="C115" s="2" t="s">
        <v>6</v>
      </c>
      <c r="D115" s="16">
        <v>301462</v>
      </c>
      <c r="E115" s="16">
        <v>305426</v>
      </c>
      <c r="F115" s="16">
        <v>376453</v>
      </c>
      <c r="G115" s="16">
        <v>344497</v>
      </c>
      <c r="H115" s="16">
        <v>309537</v>
      </c>
      <c r="I115" s="16">
        <v>342842</v>
      </c>
      <c r="J115" s="16">
        <v>333790</v>
      </c>
      <c r="K115" s="16">
        <v>338940</v>
      </c>
      <c r="L115" s="16">
        <v>288840</v>
      </c>
      <c r="M115" s="16">
        <v>277111</v>
      </c>
      <c r="N115" s="16">
        <v>208230</v>
      </c>
      <c r="O115" s="16">
        <v>213973</v>
      </c>
      <c r="P115" s="17">
        <f t="shared" si="23"/>
        <v>3641101</v>
      </c>
    </row>
    <row r="116" spans="1:16" ht="34.5" customHeight="1" x14ac:dyDescent="0.25">
      <c r="A116" s="23"/>
      <c r="B116" s="24"/>
      <c r="C116" s="2" t="s">
        <v>4</v>
      </c>
      <c r="D116" s="16">
        <v>16341</v>
      </c>
      <c r="E116" s="16">
        <v>14076</v>
      </c>
      <c r="F116" s="16">
        <v>17550</v>
      </c>
      <c r="G116" s="16">
        <v>9333</v>
      </c>
      <c r="H116" s="16">
        <v>15973</v>
      </c>
      <c r="I116" s="16">
        <v>15899</v>
      </c>
      <c r="J116" s="16">
        <v>12683</v>
      </c>
      <c r="K116" s="16">
        <v>10304</v>
      </c>
      <c r="L116" s="16">
        <v>12016</v>
      </c>
      <c r="M116" s="16">
        <v>13737</v>
      </c>
      <c r="N116" s="16">
        <v>11164</v>
      </c>
      <c r="O116" s="16">
        <v>8929</v>
      </c>
      <c r="P116" s="17">
        <f t="shared" si="23"/>
        <v>158005</v>
      </c>
    </row>
    <row r="117" spans="1:16" ht="34.5" customHeight="1" x14ac:dyDescent="0.25">
      <c r="A117" s="23"/>
      <c r="B117" s="24"/>
      <c r="C117" s="2" t="s">
        <v>2</v>
      </c>
      <c r="D117" s="2">
        <f>SUM(D115:D116)</f>
        <v>317803</v>
      </c>
      <c r="E117" s="2">
        <f t="shared" ref="E117:O117" si="42">SUM(E115:E116)</f>
        <v>319502</v>
      </c>
      <c r="F117" s="2">
        <f t="shared" si="42"/>
        <v>394003</v>
      </c>
      <c r="G117" s="2">
        <f t="shared" si="42"/>
        <v>353830</v>
      </c>
      <c r="H117" s="2">
        <f t="shared" si="42"/>
        <v>325510</v>
      </c>
      <c r="I117" s="2">
        <f t="shared" si="42"/>
        <v>358741</v>
      </c>
      <c r="J117" s="2">
        <f t="shared" si="42"/>
        <v>346473</v>
      </c>
      <c r="K117" s="2">
        <f t="shared" si="42"/>
        <v>349244</v>
      </c>
      <c r="L117" s="2">
        <f t="shared" si="42"/>
        <v>300856</v>
      </c>
      <c r="M117" s="2">
        <f t="shared" si="42"/>
        <v>290848</v>
      </c>
      <c r="N117" s="2">
        <f t="shared" si="42"/>
        <v>219394</v>
      </c>
      <c r="O117" s="2">
        <f t="shared" si="42"/>
        <v>222902</v>
      </c>
      <c r="P117" s="17">
        <f t="shared" si="23"/>
        <v>3799106</v>
      </c>
    </row>
    <row r="118" spans="1:16" ht="34.5" customHeight="1" x14ac:dyDescent="0.25">
      <c r="A118" s="23">
        <v>41</v>
      </c>
      <c r="B118" s="24" t="s">
        <v>43</v>
      </c>
      <c r="C118" s="2" t="s">
        <v>6</v>
      </c>
      <c r="D118" s="16">
        <v>0</v>
      </c>
      <c r="E118" s="16">
        <v>254875</v>
      </c>
      <c r="F118" s="16">
        <v>1022</v>
      </c>
      <c r="G118" s="16">
        <v>28836</v>
      </c>
      <c r="H118" s="16">
        <v>3200</v>
      </c>
      <c r="I118" s="16">
        <v>64002</v>
      </c>
      <c r="J118" s="16">
        <v>24290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7">
        <f t="shared" si="23"/>
        <v>376225</v>
      </c>
    </row>
    <row r="119" spans="1:16" ht="34.5" customHeight="1" x14ac:dyDescent="0.25">
      <c r="A119" s="23"/>
      <c r="B119" s="24"/>
      <c r="C119" s="2" t="s">
        <v>4</v>
      </c>
      <c r="D119" s="16">
        <v>0</v>
      </c>
      <c r="E119" s="16">
        <v>0</v>
      </c>
      <c r="F119" s="16">
        <v>2360</v>
      </c>
      <c r="G119" s="16">
        <v>4865</v>
      </c>
      <c r="H119" s="16">
        <v>820</v>
      </c>
      <c r="I119" s="16">
        <v>1575</v>
      </c>
      <c r="J119" s="16">
        <v>9495</v>
      </c>
      <c r="K119" s="16">
        <v>5285</v>
      </c>
      <c r="L119" s="16">
        <v>2500</v>
      </c>
      <c r="M119" s="16">
        <v>2880</v>
      </c>
      <c r="N119" s="16">
        <v>475</v>
      </c>
      <c r="O119" s="16">
        <v>710</v>
      </c>
      <c r="P119" s="17">
        <f t="shared" si="23"/>
        <v>30965</v>
      </c>
    </row>
    <row r="120" spans="1:16" ht="34.5" customHeight="1" x14ac:dyDescent="0.25">
      <c r="A120" s="23"/>
      <c r="B120" s="24"/>
      <c r="C120" s="2" t="s">
        <v>2</v>
      </c>
      <c r="D120" s="2">
        <f>SUM(D118:D119)</f>
        <v>0</v>
      </c>
      <c r="E120" s="2">
        <f t="shared" ref="E120:K120" si="43">SUM(E118:E119)</f>
        <v>254875</v>
      </c>
      <c r="F120" s="2">
        <f t="shared" si="43"/>
        <v>3382</v>
      </c>
      <c r="G120" s="2">
        <f t="shared" si="43"/>
        <v>33701</v>
      </c>
      <c r="H120" s="2">
        <f t="shared" si="43"/>
        <v>4020</v>
      </c>
      <c r="I120" s="2">
        <f t="shared" si="43"/>
        <v>65577</v>
      </c>
      <c r="J120" s="2">
        <f t="shared" si="43"/>
        <v>33785</v>
      </c>
      <c r="K120" s="2">
        <f t="shared" si="43"/>
        <v>5285</v>
      </c>
      <c r="L120" s="2">
        <f t="shared" ref="L120:O120" si="44">SUM(L118:L119)</f>
        <v>2500</v>
      </c>
      <c r="M120" s="2">
        <f t="shared" si="44"/>
        <v>2880</v>
      </c>
      <c r="N120" s="2">
        <f t="shared" si="44"/>
        <v>475</v>
      </c>
      <c r="O120" s="2">
        <f t="shared" si="44"/>
        <v>710</v>
      </c>
      <c r="P120" s="17">
        <f t="shared" si="23"/>
        <v>407190</v>
      </c>
    </row>
    <row r="121" spans="1:16" ht="34.5" customHeight="1" x14ac:dyDescent="0.25">
      <c r="A121" s="23">
        <v>42</v>
      </c>
      <c r="B121" s="24" t="s">
        <v>44</v>
      </c>
      <c r="C121" s="2" t="s">
        <v>6</v>
      </c>
      <c r="D121" s="16">
        <v>2121</v>
      </c>
      <c r="E121" s="16">
        <v>1603</v>
      </c>
      <c r="F121" s="16">
        <v>1682</v>
      </c>
      <c r="G121" s="16">
        <v>2164</v>
      </c>
      <c r="H121" s="16">
        <v>2061</v>
      </c>
      <c r="I121" s="16">
        <v>2001</v>
      </c>
      <c r="J121" s="16">
        <v>1859</v>
      </c>
      <c r="K121" s="16">
        <v>2127</v>
      </c>
      <c r="L121" s="16">
        <v>2257</v>
      </c>
      <c r="M121" s="16">
        <v>41</v>
      </c>
      <c r="N121" s="16">
        <v>1099</v>
      </c>
      <c r="O121" s="16">
        <v>1700</v>
      </c>
      <c r="P121" s="17">
        <f t="shared" si="23"/>
        <v>20715</v>
      </c>
    </row>
    <row r="122" spans="1:16" ht="34.5" customHeight="1" x14ac:dyDescent="0.25">
      <c r="A122" s="23"/>
      <c r="B122" s="24"/>
      <c r="C122" s="2" t="s">
        <v>8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7">
        <f t="shared" si="23"/>
        <v>0</v>
      </c>
    </row>
    <row r="123" spans="1:16" ht="34.5" customHeight="1" x14ac:dyDescent="0.25">
      <c r="A123" s="23"/>
      <c r="B123" s="24"/>
      <c r="C123" s="2" t="s">
        <v>2</v>
      </c>
      <c r="D123" s="2">
        <f>SUM(D121:D122)</f>
        <v>2121</v>
      </c>
      <c r="E123" s="2">
        <f t="shared" ref="E123:K123" si="45">SUM(E121:E122)</f>
        <v>1603</v>
      </c>
      <c r="F123" s="2">
        <f t="shared" si="45"/>
        <v>1682</v>
      </c>
      <c r="G123" s="2">
        <f t="shared" si="45"/>
        <v>2164</v>
      </c>
      <c r="H123" s="2">
        <f t="shared" si="45"/>
        <v>2061</v>
      </c>
      <c r="I123" s="2">
        <f t="shared" si="45"/>
        <v>2001</v>
      </c>
      <c r="J123" s="2">
        <f t="shared" si="45"/>
        <v>1859</v>
      </c>
      <c r="K123" s="2">
        <f t="shared" si="45"/>
        <v>2127</v>
      </c>
      <c r="L123" s="2">
        <f t="shared" ref="L123:O123" si="46">SUM(L121:L122)</f>
        <v>2257</v>
      </c>
      <c r="M123" s="2">
        <f t="shared" si="46"/>
        <v>41</v>
      </c>
      <c r="N123" s="2">
        <f t="shared" si="46"/>
        <v>1099</v>
      </c>
      <c r="O123" s="2">
        <f t="shared" si="46"/>
        <v>1700</v>
      </c>
      <c r="P123" s="17">
        <f t="shared" ref="P123:P149" si="47">SUM(D123:O123)</f>
        <v>20715</v>
      </c>
    </row>
    <row r="124" spans="1:16" ht="34.5" customHeight="1" x14ac:dyDescent="0.25">
      <c r="A124" s="23">
        <v>43</v>
      </c>
      <c r="B124" s="24" t="s">
        <v>45</v>
      </c>
      <c r="C124" s="2" t="s">
        <v>13</v>
      </c>
      <c r="D124" s="16">
        <v>833</v>
      </c>
      <c r="E124" s="16">
        <v>35656</v>
      </c>
      <c r="F124" s="16">
        <v>35251</v>
      </c>
      <c r="G124" s="16">
        <v>15153</v>
      </c>
      <c r="H124" s="16">
        <v>32834</v>
      </c>
      <c r="I124" s="16">
        <v>26824</v>
      </c>
      <c r="J124" s="16">
        <v>12570</v>
      </c>
      <c r="K124" s="16">
        <v>56088</v>
      </c>
      <c r="L124" s="16">
        <v>30717</v>
      </c>
      <c r="M124" s="16">
        <v>82184</v>
      </c>
      <c r="N124" s="16">
        <v>36967</v>
      </c>
      <c r="O124" s="16">
        <v>44160</v>
      </c>
      <c r="P124" s="17">
        <f t="shared" si="47"/>
        <v>409237</v>
      </c>
    </row>
    <row r="125" spans="1:16" ht="34.5" customHeight="1" x14ac:dyDescent="0.25">
      <c r="A125" s="23"/>
      <c r="B125" s="24"/>
      <c r="C125" s="2" t="s">
        <v>4</v>
      </c>
      <c r="D125" s="16">
        <v>225257</v>
      </c>
      <c r="E125" s="16">
        <v>181701</v>
      </c>
      <c r="F125" s="16">
        <v>200630</v>
      </c>
      <c r="G125" s="16">
        <v>274237</v>
      </c>
      <c r="H125" s="16">
        <v>201840</v>
      </c>
      <c r="I125" s="16">
        <v>205846</v>
      </c>
      <c r="J125" s="16">
        <v>197129</v>
      </c>
      <c r="K125" s="16">
        <v>48657</v>
      </c>
      <c r="L125" s="16">
        <v>194905</v>
      </c>
      <c r="M125" s="16">
        <v>197788</v>
      </c>
      <c r="N125" s="16">
        <v>263618</v>
      </c>
      <c r="O125" s="16">
        <v>197132</v>
      </c>
      <c r="P125" s="17">
        <f t="shared" si="47"/>
        <v>2388740</v>
      </c>
    </row>
    <row r="126" spans="1:16" ht="34.5" customHeight="1" x14ac:dyDescent="0.25">
      <c r="A126" s="23"/>
      <c r="B126" s="24"/>
      <c r="C126" s="2" t="s">
        <v>8</v>
      </c>
      <c r="D126" s="16">
        <v>266166</v>
      </c>
      <c r="E126" s="16">
        <v>259886</v>
      </c>
      <c r="F126" s="16">
        <v>237296</v>
      </c>
      <c r="G126" s="16">
        <v>259581</v>
      </c>
      <c r="H126" s="16">
        <v>245976</v>
      </c>
      <c r="I126" s="16">
        <v>269921</v>
      </c>
      <c r="J126" s="16">
        <v>237884</v>
      </c>
      <c r="K126" s="16">
        <v>255912</v>
      </c>
      <c r="L126" s="16">
        <v>260411</v>
      </c>
      <c r="M126" s="16">
        <v>235125</v>
      </c>
      <c r="N126" s="16">
        <v>251352</v>
      </c>
      <c r="O126" s="16">
        <v>235643</v>
      </c>
      <c r="P126" s="17">
        <f t="shared" si="47"/>
        <v>3015153</v>
      </c>
    </row>
    <row r="127" spans="1:16" ht="34.5" customHeight="1" x14ac:dyDescent="0.25">
      <c r="A127" s="23"/>
      <c r="B127" s="24"/>
      <c r="C127" s="2" t="s">
        <v>2</v>
      </c>
      <c r="D127" s="2">
        <f>SUM(D124:D126)</f>
        <v>492256</v>
      </c>
      <c r="E127" s="2">
        <f t="shared" ref="E127:K127" si="48">SUM(E124:E126)</f>
        <v>477243</v>
      </c>
      <c r="F127" s="2">
        <f t="shared" si="48"/>
        <v>473177</v>
      </c>
      <c r="G127" s="2">
        <f t="shared" si="48"/>
        <v>548971</v>
      </c>
      <c r="H127" s="2">
        <f t="shared" si="48"/>
        <v>480650</v>
      </c>
      <c r="I127" s="2">
        <f t="shared" si="48"/>
        <v>502591</v>
      </c>
      <c r="J127" s="2">
        <f t="shared" si="48"/>
        <v>447583</v>
      </c>
      <c r="K127" s="2">
        <f t="shared" si="48"/>
        <v>360657</v>
      </c>
      <c r="L127" s="2">
        <f t="shared" ref="L127:O127" si="49">SUM(L124:L126)</f>
        <v>486033</v>
      </c>
      <c r="M127" s="2">
        <f t="shared" si="49"/>
        <v>515097</v>
      </c>
      <c r="N127" s="2">
        <f t="shared" si="49"/>
        <v>551937</v>
      </c>
      <c r="O127" s="2">
        <f t="shared" si="49"/>
        <v>476935</v>
      </c>
      <c r="P127" s="17">
        <f t="shared" si="47"/>
        <v>5813130</v>
      </c>
    </row>
    <row r="128" spans="1:16" ht="34.5" customHeight="1" x14ac:dyDescent="0.25">
      <c r="A128" s="23">
        <v>44</v>
      </c>
      <c r="B128" s="24" t="s">
        <v>46</v>
      </c>
      <c r="C128" s="2" t="s">
        <v>4</v>
      </c>
      <c r="D128" s="16">
        <v>0</v>
      </c>
      <c r="E128" s="16">
        <v>0</v>
      </c>
      <c r="F128" s="16">
        <v>0</v>
      </c>
      <c r="G128" s="16">
        <v>15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7">
        <f t="shared" si="47"/>
        <v>15</v>
      </c>
    </row>
    <row r="129" spans="1:16" ht="34.5" customHeight="1" x14ac:dyDescent="0.25">
      <c r="A129" s="23"/>
      <c r="B129" s="24"/>
      <c r="C129" s="2" t="s">
        <v>8</v>
      </c>
      <c r="D129" s="16">
        <v>194</v>
      </c>
      <c r="E129" s="16">
        <v>267</v>
      </c>
      <c r="F129" s="16">
        <v>67</v>
      </c>
      <c r="G129" s="16">
        <v>66</v>
      </c>
      <c r="H129" s="16">
        <v>69</v>
      </c>
      <c r="I129" s="2">
        <v>0</v>
      </c>
      <c r="J129" s="2">
        <v>0</v>
      </c>
      <c r="K129" s="16">
        <v>69</v>
      </c>
      <c r="L129" s="2">
        <v>0</v>
      </c>
      <c r="M129" s="16">
        <v>38</v>
      </c>
      <c r="N129" s="16">
        <v>239</v>
      </c>
      <c r="O129" s="16">
        <v>134</v>
      </c>
      <c r="P129" s="17">
        <f t="shared" si="47"/>
        <v>1143</v>
      </c>
    </row>
    <row r="130" spans="1:16" ht="34.5" customHeight="1" x14ac:dyDescent="0.25">
      <c r="A130" s="23"/>
      <c r="B130" s="24"/>
      <c r="C130" s="2" t="s">
        <v>2</v>
      </c>
      <c r="D130" s="2">
        <f t="shared" ref="D130:O130" si="50">SUM(D128:D129)</f>
        <v>194</v>
      </c>
      <c r="E130" s="2">
        <f t="shared" si="50"/>
        <v>267</v>
      </c>
      <c r="F130" s="2">
        <f t="shared" si="50"/>
        <v>67</v>
      </c>
      <c r="G130" s="2">
        <f t="shared" si="50"/>
        <v>81</v>
      </c>
      <c r="H130" s="2">
        <f t="shared" si="50"/>
        <v>69</v>
      </c>
      <c r="I130" s="2">
        <f t="shared" si="50"/>
        <v>0</v>
      </c>
      <c r="J130" s="2">
        <f t="shared" si="50"/>
        <v>0</v>
      </c>
      <c r="K130" s="2">
        <f t="shared" si="50"/>
        <v>69</v>
      </c>
      <c r="L130" s="2">
        <f t="shared" si="50"/>
        <v>0</v>
      </c>
      <c r="M130" s="2">
        <f t="shared" si="50"/>
        <v>38</v>
      </c>
      <c r="N130" s="2">
        <f t="shared" si="50"/>
        <v>239</v>
      </c>
      <c r="O130" s="2">
        <f t="shared" si="50"/>
        <v>134</v>
      </c>
      <c r="P130" s="17">
        <f t="shared" si="47"/>
        <v>1158</v>
      </c>
    </row>
    <row r="131" spans="1:16" ht="34.5" customHeight="1" x14ac:dyDescent="0.25">
      <c r="A131" s="23">
        <v>45</v>
      </c>
      <c r="B131" s="24" t="s">
        <v>47</v>
      </c>
      <c r="C131" s="2" t="s">
        <v>4</v>
      </c>
      <c r="D131" s="16">
        <v>6888</v>
      </c>
      <c r="E131" s="16">
        <v>10266</v>
      </c>
      <c r="F131" s="16">
        <v>12110</v>
      </c>
      <c r="G131" s="16">
        <v>11464</v>
      </c>
      <c r="H131" s="16">
        <v>16098</v>
      </c>
      <c r="I131" s="16">
        <v>17212</v>
      </c>
      <c r="J131" s="16">
        <v>14807</v>
      </c>
      <c r="K131" s="18">
        <v>16374</v>
      </c>
      <c r="L131" s="16">
        <v>15205</v>
      </c>
      <c r="M131" s="16">
        <v>13575</v>
      </c>
      <c r="N131" s="16">
        <v>15319</v>
      </c>
      <c r="O131" s="16">
        <v>7617</v>
      </c>
      <c r="P131" s="17">
        <f t="shared" si="47"/>
        <v>156935</v>
      </c>
    </row>
    <row r="132" spans="1:16" ht="34.5" customHeight="1" x14ac:dyDescent="0.25">
      <c r="A132" s="23"/>
      <c r="B132" s="24"/>
      <c r="C132" s="2" t="s">
        <v>2</v>
      </c>
      <c r="D132" s="2">
        <f>SUM(D131)</f>
        <v>6888</v>
      </c>
      <c r="E132" s="2">
        <f t="shared" ref="E132:O132" si="51">SUM(E131)</f>
        <v>10266</v>
      </c>
      <c r="F132" s="2">
        <f t="shared" si="51"/>
        <v>12110</v>
      </c>
      <c r="G132" s="2">
        <f t="shared" si="51"/>
        <v>11464</v>
      </c>
      <c r="H132" s="2">
        <f t="shared" si="51"/>
        <v>16098</v>
      </c>
      <c r="I132" s="2">
        <f t="shared" si="51"/>
        <v>17212</v>
      </c>
      <c r="J132" s="2">
        <f t="shared" si="51"/>
        <v>14807</v>
      </c>
      <c r="K132" s="2">
        <f t="shared" si="51"/>
        <v>16374</v>
      </c>
      <c r="L132" s="2">
        <f t="shared" si="51"/>
        <v>15205</v>
      </c>
      <c r="M132" s="2">
        <f t="shared" si="51"/>
        <v>13575</v>
      </c>
      <c r="N132" s="2">
        <f t="shared" si="51"/>
        <v>15319</v>
      </c>
      <c r="O132" s="2">
        <f t="shared" si="51"/>
        <v>7617</v>
      </c>
      <c r="P132" s="17">
        <f t="shared" si="47"/>
        <v>156935</v>
      </c>
    </row>
    <row r="133" spans="1:16" ht="34.5" customHeight="1" x14ac:dyDescent="0.25">
      <c r="A133" s="23">
        <v>46</v>
      </c>
      <c r="B133" s="24" t="s">
        <v>48</v>
      </c>
      <c r="C133" s="2" t="s">
        <v>6</v>
      </c>
      <c r="D133" s="16">
        <v>21568</v>
      </c>
      <c r="E133" s="16">
        <v>36838</v>
      </c>
      <c r="F133" s="16">
        <v>38438</v>
      </c>
      <c r="G133" s="16">
        <v>45568</v>
      </c>
      <c r="H133" s="16">
        <v>32519</v>
      </c>
      <c r="I133" s="16">
        <v>38230</v>
      </c>
      <c r="J133" s="16">
        <v>36532</v>
      </c>
      <c r="K133" s="16">
        <v>37397</v>
      </c>
      <c r="L133" s="16">
        <v>49540</v>
      </c>
      <c r="M133" s="16">
        <v>60872</v>
      </c>
      <c r="N133" s="16">
        <v>53566</v>
      </c>
      <c r="O133" s="16">
        <v>40521</v>
      </c>
      <c r="P133" s="17">
        <f t="shared" si="47"/>
        <v>491589</v>
      </c>
    </row>
    <row r="134" spans="1:16" ht="34.5" customHeight="1" x14ac:dyDescent="0.25">
      <c r="A134" s="23"/>
      <c r="B134" s="24"/>
      <c r="C134" s="2" t="s">
        <v>13</v>
      </c>
      <c r="D134" s="16">
        <v>1600</v>
      </c>
      <c r="E134" s="16">
        <v>1725</v>
      </c>
      <c r="F134" s="16">
        <v>1100</v>
      </c>
      <c r="G134" s="16">
        <v>1300</v>
      </c>
      <c r="H134" s="16">
        <v>200</v>
      </c>
      <c r="I134" s="16">
        <v>350</v>
      </c>
      <c r="J134" s="16">
        <v>1650</v>
      </c>
      <c r="K134" s="16">
        <v>1250</v>
      </c>
      <c r="L134" s="16">
        <v>2553</v>
      </c>
      <c r="M134" s="16">
        <v>1735</v>
      </c>
      <c r="N134" s="16">
        <v>1385</v>
      </c>
      <c r="O134" s="16">
        <v>1537</v>
      </c>
      <c r="P134" s="17">
        <f t="shared" si="47"/>
        <v>16385</v>
      </c>
    </row>
    <row r="135" spans="1:16" ht="34.5" customHeight="1" x14ac:dyDescent="0.25">
      <c r="A135" s="23"/>
      <c r="B135" s="24"/>
      <c r="C135" s="2" t="s">
        <v>4</v>
      </c>
      <c r="D135" s="16">
        <v>1475</v>
      </c>
      <c r="E135" s="16">
        <v>237407</v>
      </c>
      <c r="F135" s="16">
        <v>2411</v>
      </c>
      <c r="G135" s="16">
        <v>1700</v>
      </c>
      <c r="H135" s="16">
        <v>1840</v>
      </c>
      <c r="I135" s="16">
        <v>3990</v>
      </c>
      <c r="J135" s="16">
        <v>11080</v>
      </c>
      <c r="K135" s="16">
        <v>8421</v>
      </c>
      <c r="L135" s="16">
        <v>8384</v>
      </c>
      <c r="M135" s="16">
        <v>9695</v>
      </c>
      <c r="N135" s="16">
        <v>4231</v>
      </c>
      <c r="O135" s="16">
        <v>6844</v>
      </c>
      <c r="P135" s="17">
        <f t="shared" si="47"/>
        <v>297478</v>
      </c>
    </row>
    <row r="136" spans="1:16" ht="34.5" customHeight="1" x14ac:dyDescent="0.25">
      <c r="A136" s="23"/>
      <c r="B136" s="24"/>
      <c r="C136" s="2" t="s">
        <v>2</v>
      </c>
      <c r="D136" s="2">
        <f>SUM(D133:D135)</f>
        <v>24643</v>
      </c>
      <c r="E136" s="2">
        <f t="shared" ref="E136:O136" si="52">SUM(E133:E135)</f>
        <v>275970</v>
      </c>
      <c r="F136" s="2">
        <f t="shared" si="52"/>
        <v>41949</v>
      </c>
      <c r="G136" s="2">
        <f t="shared" si="52"/>
        <v>48568</v>
      </c>
      <c r="H136" s="2">
        <f t="shared" si="52"/>
        <v>34559</v>
      </c>
      <c r="I136" s="2">
        <f t="shared" si="52"/>
        <v>42570</v>
      </c>
      <c r="J136" s="2">
        <f t="shared" si="52"/>
        <v>49262</v>
      </c>
      <c r="K136" s="2">
        <f t="shared" si="52"/>
        <v>47068</v>
      </c>
      <c r="L136" s="2">
        <f t="shared" si="52"/>
        <v>60477</v>
      </c>
      <c r="M136" s="2">
        <f t="shared" si="52"/>
        <v>72302</v>
      </c>
      <c r="N136" s="2">
        <f t="shared" si="52"/>
        <v>59182</v>
      </c>
      <c r="O136" s="2">
        <f t="shared" si="52"/>
        <v>48902</v>
      </c>
      <c r="P136" s="17">
        <f t="shared" si="47"/>
        <v>805452</v>
      </c>
    </row>
    <row r="137" spans="1:16" ht="34.5" customHeight="1" x14ac:dyDescent="0.25">
      <c r="A137" s="23">
        <v>47</v>
      </c>
      <c r="B137" s="24" t="s">
        <v>49</v>
      </c>
      <c r="C137" s="2" t="s">
        <v>4</v>
      </c>
      <c r="D137" s="16">
        <v>37124</v>
      </c>
      <c r="E137" s="16">
        <v>17841</v>
      </c>
      <c r="F137" s="16">
        <v>40987</v>
      </c>
      <c r="G137" s="16">
        <v>52615</v>
      </c>
      <c r="H137" s="16">
        <v>58005</v>
      </c>
      <c r="I137" s="16">
        <v>62151</v>
      </c>
      <c r="J137" s="16">
        <v>79626</v>
      </c>
      <c r="K137" s="16">
        <v>8838</v>
      </c>
      <c r="L137" s="16">
        <v>19627</v>
      </c>
      <c r="M137" s="16">
        <v>76165</v>
      </c>
      <c r="N137" s="16">
        <v>69771</v>
      </c>
      <c r="O137" s="16">
        <v>46625</v>
      </c>
      <c r="P137" s="17">
        <f t="shared" si="47"/>
        <v>569375</v>
      </c>
    </row>
    <row r="138" spans="1:16" ht="34.5" customHeight="1" x14ac:dyDescent="0.25">
      <c r="A138" s="23"/>
      <c r="B138" s="24"/>
      <c r="C138" s="2" t="s">
        <v>2</v>
      </c>
      <c r="D138" s="2">
        <f>SUM(D137)</f>
        <v>37124</v>
      </c>
      <c r="E138" s="2">
        <f t="shared" ref="E138:O138" si="53">SUM(E137)</f>
        <v>17841</v>
      </c>
      <c r="F138" s="2">
        <f t="shared" si="53"/>
        <v>40987</v>
      </c>
      <c r="G138" s="2">
        <f t="shared" si="53"/>
        <v>52615</v>
      </c>
      <c r="H138" s="2">
        <f t="shared" si="53"/>
        <v>58005</v>
      </c>
      <c r="I138" s="2">
        <f t="shared" si="53"/>
        <v>62151</v>
      </c>
      <c r="J138" s="2">
        <f t="shared" si="53"/>
        <v>79626</v>
      </c>
      <c r="K138" s="2">
        <f t="shared" si="53"/>
        <v>8838</v>
      </c>
      <c r="L138" s="2">
        <f t="shared" si="53"/>
        <v>19627</v>
      </c>
      <c r="M138" s="2">
        <f t="shared" si="53"/>
        <v>76165</v>
      </c>
      <c r="N138" s="2">
        <f t="shared" si="53"/>
        <v>69771</v>
      </c>
      <c r="O138" s="2">
        <f t="shared" si="53"/>
        <v>46625</v>
      </c>
      <c r="P138" s="17">
        <f t="shared" si="47"/>
        <v>569375</v>
      </c>
    </row>
    <row r="139" spans="1:16" ht="34.5" customHeight="1" x14ac:dyDescent="0.25">
      <c r="A139" s="23">
        <v>48</v>
      </c>
      <c r="B139" s="24" t="s">
        <v>67</v>
      </c>
      <c r="C139" s="2" t="s">
        <v>13</v>
      </c>
      <c r="D139" s="16">
        <v>10</v>
      </c>
      <c r="E139" s="16">
        <v>30</v>
      </c>
      <c r="F139" s="16">
        <v>10</v>
      </c>
      <c r="G139" s="16">
        <v>25</v>
      </c>
      <c r="H139" s="16">
        <v>50</v>
      </c>
      <c r="I139" s="16">
        <v>0</v>
      </c>
      <c r="J139" s="16">
        <v>60</v>
      </c>
      <c r="K139" s="16">
        <v>60</v>
      </c>
      <c r="L139" s="16">
        <v>55</v>
      </c>
      <c r="M139" s="16">
        <v>60</v>
      </c>
      <c r="N139" s="16">
        <v>55</v>
      </c>
      <c r="O139" s="16">
        <v>50</v>
      </c>
      <c r="P139" s="17">
        <f t="shared" si="47"/>
        <v>465</v>
      </c>
    </row>
    <row r="140" spans="1:16" ht="34.5" customHeight="1" x14ac:dyDescent="0.25">
      <c r="A140" s="23"/>
      <c r="B140" s="24"/>
      <c r="C140" s="2" t="s">
        <v>2</v>
      </c>
      <c r="D140" s="2">
        <f>SUM(D139)</f>
        <v>10</v>
      </c>
      <c r="E140" s="2">
        <f t="shared" ref="E140:O140" si="54">SUM(E139)</f>
        <v>30</v>
      </c>
      <c r="F140" s="2">
        <f t="shared" si="54"/>
        <v>10</v>
      </c>
      <c r="G140" s="2">
        <f t="shared" si="54"/>
        <v>25</v>
      </c>
      <c r="H140" s="2">
        <f t="shared" si="54"/>
        <v>50</v>
      </c>
      <c r="I140" s="2">
        <f t="shared" si="54"/>
        <v>0</v>
      </c>
      <c r="J140" s="2">
        <f t="shared" si="54"/>
        <v>60</v>
      </c>
      <c r="K140" s="2">
        <f t="shared" si="54"/>
        <v>60</v>
      </c>
      <c r="L140" s="2">
        <f t="shared" si="54"/>
        <v>55</v>
      </c>
      <c r="M140" s="2">
        <f t="shared" si="54"/>
        <v>60</v>
      </c>
      <c r="N140" s="2">
        <f t="shared" si="54"/>
        <v>55</v>
      </c>
      <c r="O140" s="2">
        <f t="shared" si="54"/>
        <v>50</v>
      </c>
      <c r="P140" s="17">
        <f t="shared" si="47"/>
        <v>465</v>
      </c>
    </row>
    <row r="141" spans="1:16" ht="34.5" customHeight="1" x14ac:dyDescent="0.25">
      <c r="A141" s="23">
        <v>50</v>
      </c>
      <c r="B141" s="26" t="s">
        <v>70</v>
      </c>
      <c r="C141" s="2" t="s">
        <v>6</v>
      </c>
      <c r="D141" s="16">
        <v>503834</v>
      </c>
      <c r="E141" s="16">
        <v>490723</v>
      </c>
      <c r="F141" s="16">
        <v>454066</v>
      </c>
      <c r="G141" s="16">
        <v>545962</v>
      </c>
      <c r="H141" s="16">
        <v>545597</v>
      </c>
      <c r="I141" s="16">
        <v>540519</v>
      </c>
      <c r="J141" s="16">
        <v>531192</v>
      </c>
      <c r="K141" s="16">
        <v>455429</v>
      </c>
      <c r="L141" s="16">
        <v>501338</v>
      </c>
      <c r="M141" s="16">
        <v>454288</v>
      </c>
      <c r="N141" s="16">
        <v>479813</v>
      </c>
      <c r="O141" s="16">
        <v>453602</v>
      </c>
      <c r="P141" s="17">
        <f t="shared" si="47"/>
        <v>5956363</v>
      </c>
    </row>
    <row r="142" spans="1:16" ht="34.5" customHeight="1" x14ac:dyDescent="0.25">
      <c r="A142" s="23"/>
      <c r="B142" s="26"/>
      <c r="C142" s="2" t="s">
        <v>13</v>
      </c>
      <c r="D142" s="16">
        <v>832511.00000000012</v>
      </c>
      <c r="E142" s="16">
        <v>844762</v>
      </c>
      <c r="F142" s="16">
        <v>805914</v>
      </c>
      <c r="G142" s="16">
        <v>892442</v>
      </c>
      <c r="H142" s="16">
        <v>902989</v>
      </c>
      <c r="I142" s="16">
        <v>994351</v>
      </c>
      <c r="J142" s="16">
        <v>1029605</v>
      </c>
      <c r="K142" s="16">
        <v>908578</v>
      </c>
      <c r="L142" s="16">
        <v>972503</v>
      </c>
      <c r="M142" s="16">
        <v>856610</v>
      </c>
      <c r="N142" s="16">
        <v>898306</v>
      </c>
      <c r="O142" s="16">
        <v>827111</v>
      </c>
      <c r="P142" s="17">
        <f t="shared" si="47"/>
        <v>10765682</v>
      </c>
    </row>
    <row r="143" spans="1:16" ht="34.5" customHeight="1" x14ac:dyDescent="0.25">
      <c r="A143" s="23"/>
      <c r="B143" s="26"/>
      <c r="C143" s="2" t="s">
        <v>4</v>
      </c>
      <c r="D143" s="16">
        <v>1314151</v>
      </c>
      <c r="E143" s="16">
        <v>1370680</v>
      </c>
      <c r="F143" s="16">
        <v>1331161</v>
      </c>
      <c r="G143" s="16">
        <v>1409537</v>
      </c>
      <c r="H143" s="16">
        <v>1292408</v>
      </c>
      <c r="I143" s="16">
        <v>1259628</v>
      </c>
      <c r="J143" s="16">
        <v>1372675</v>
      </c>
      <c r="K143" s="16">
        <v>1210705</v>
      </c>
      <c r="L143" s="16">
        <v>1323281</v>
      </c>
      <c r="M143" s="16">
        <v>1259380</v>
      </c>
      <c r="N143" s="16">
        <v>1325914</v>
      </c>
      <c r="O143" s="16">
        <v>1277740.0699999998</v>
      </c>
      <c r="P143" s="17">
        <f t="shared" si="47"/>
        <v>15747260.07</v>
      </c>
    </row>
    <row r="144" spans="1:16" ht="34.5" customHeight="1" x14ac:dyDescent="0.25">
      <c r="A144" s="23"/>
      <c r="B144" s="26"/>
      <c r="C144" s="2" t="s">
        <v>8</v>
      </c>
      <c r="D144" s="16">
        <v>1721</v>
      </c>
      <c r="E144" s="16">
        <v>1979</v>
      </c>
      <c r="F144" s="16">
        <v>1860</v>
      </c>
      <c r="G144" s="16">
        <v>1683</v>
      </c>
      <c r="H144" s="16">
        <v>1695</v>
      </c>
      <c r="I144" s="16">
        <v>2210</v>
      </c>
      <c r="J144" s="16">
        <v>2838</v>
      </c>
      <c r="K144" s="16">
        <v>2493</v>
      </c>
      <c r="L144" s="16">
        <v>3905</v>
      </c>
      <c r="M144" s="16">
        <v>2450</v>
      </c>
      <c r="N144" s="16">
        <v>1827</v>
      </c>
      <c r="O144" s="16">
        <v>1181</v>
      </c>
      <c r="P144" s="17">
        <f t="shared" si="47"/>
        <v>25842</v>
      </c>
    </row>
    <row r="145" spans="1:18" ht="34.5" customHeight="1" x14ac:dyDescent="0.25">
      <c r="A145" s="23"/>
      <c r="B145" s="26"/>
      <c r="C145" s="2" t="s">
        <v>2</v>
      </c>
      <c r="D145" s="2">
        <f>SUM(D141:D144)</f>
        <v>2652217</v>
      </c>
      <c r="E145" s="2">
        <f t="shared" ref="E145:O145" si="55">SUM(E141:E144)</f>
        <v>2708144</v>
      </c>
      <c r="F145" s="2">
        <f t="shared" si="55"/>
        <v>2593001</v>
      </c>
      <c r="G145" s="2">
        <f t="shared" si="55"/>
        <v>2849624</v>
      </c>
      <c r="H145" s="2">
        <f t="shared" si="55"/>
        <v>2742689</v>
      </c>
      <c r="I145" s="2">
        <f t="shared" si="55"/>
        <v>2796708</v>
      </c>
      <c r="J145" s="2">
        <f t="shared" si="55"/>
        <v>2936310</v>
      </c>
      <c r="K145" s="2">
        <f t="shared" si="55"/>
        <v>2577205</v>
      </c>
      <c r="L145" s="2">
        <f t="shared" si="55"/>
        <v>2801027</v>
      </c>
      <c r="M145" s="2">
        <f t="shared" si="55"/>
        <v>2572728</v>
      </c>
      <c r="N145" s="2">
        <f t="shared" si="55"/>
        <v>2705860</v>
      </c>
      <c r="O145" s="2">
        <f t="shared" si="55"/>
        <v>2559634.0699999998</v>
      </c>
      <c r="P145" s="19">
        <f t="shared" si="47"/>
        <v>32495147.07</v>
      </c>
    </row>
    <row r="146" spans="1:18" ht="34.5" customHeight="1" x14ac:dyDescent="0.25">
      <c r="A146" s="23">
        <v>51</v>
      </c>
      <c r="B146" s="26" t="s">
        <v>71</v>
      </c>
      <c r="C146" s="2" t="s">
        <v>6</v>
      </c>
      <c r="D146" s="16">
        <v>4758</v>
      </c>
      <c r="E146" s="16">
        <v>4623</v>
      </c>
      <c r="F146" s="16">
        <v>4208</v>
      </c>
      <c r="G146" s="16">
        <v>4833</v>
      </c>
      <c r="H146" s="16">
        <v>4506</v>
      </c>
      <c r="I146" s="16">
        <v>4630</v>
      </c>
      <c r="J146" s="16">
        <v>4579</v>
      </c>
      <c r="K146" s="16">
        <v>4023</v>
      </c>
      <c r="L146" s="16">
        <v>4323</v>
      </c>
      <c r="M146" s="16">
        <v>3182</v>
      </c>
      <c r="N146" s="16">
        <v>4088</v>
      </c>
      <c r="O146" s="20">
        <v>4027.2500000000005</v>
      </c>
      <c r="P146" s="19">
        <f t="shared" si="47"/>
        <v>51780.25</v>
      </c>
    </row>
    <row r="147" spans="1:18" ht="34.5" customHeight="1" x14ac:dyDescent="0.25">
      <c r="A147" s="23"/>
      <c r="B147" s="26"/>
      <c r="C147" s="2" t="s">
        <v>13</v>
      </c>
      <c r="D147" s="16">
        <v>78855</v>
      </c>
      <c r="E147" s="16">
        <v>78770</v>
      </c>
      <c r="F147" s="16">
        <v>76813</v>
      </c>
      <c r="G147" s="16">
        <v>80176</v>
      </c>
      <c r="H147" s="16">
        <v>77455</v>
      </c>
      <c r="I147" s="16">
        <v>77843</v>
      </c>
      <c r="J147" s="16">
        <v>78621</v>
      </c>
      <c r="K147" s="16">
        <v>71357</v>
      </c>
      <c r="L147" s="16">
        <v>77171</v>
      </c>
      <c r="M147" s="16">
        <v>74232</v>
      </c>
      <c r="N147" s="16">
        <v>78420</v>
      </c>
      <c r="O147" s="20">
        <v>75432.279999999984</v>
      </c>
      <c r="P147" s="19">
        <f>SUM(D147:O147)</f>
        <v>925145.28</v>
      </c>
    </row>
    <row r="148" spans="1:18" ht="34.5" customHeight="1" x14ac:dyDescent="0.25">
      <c r="A148" s="23"/>
      <c r="B148" s="26"/>
      <c r="C148" s="2" t="s">
        <v>4</v>
      </c>
      <c r="D148" s="16">
        <v>12981</v>
      </c>
      <c r="E148" s="16">
        <v>13473</v>
      </c>
      <c r="F148" s="16">
        <v>12567</v>
      </c>
      <c r="G148" s="16">
        <v>13642</v>
      </c>
      <c r="H148" s="16">
        <v>12733</v>
      </c>
      <c r="I148" s="16">
        <v>12334</v>
      </c>
      <c r="J148" s="16">
        <v>13398</v>
      </c>
      <c r="K148" s="16">
        <v>12270</v>
      </c>
      <c r="L148" s="16">
        <v>13600</v>
      </c>
      <c r="M148" s="16">
        <v>13038</v>
      </c>
      <c r="N148" s="16">
        <v>13773</v>
      </c>
      <c r="O148" s="20">
        <v>13283.899999999998</v>
      </c>
      <c r="P148" s="19">
        <f t="shared" si="47"/>
        <v>157092.9</v>
      </c>
    </row>
    <row r="149" spans="1:18" ht="34.5" customHeight="1" x14ac:dyDescent="0.25">
      <c r="A149" s="23"/>
      <c r="B149" s="26"/>
      <c r="C149" s="2" t="s">
        <v>8</v>
      </c>
      <c r="D149" s="16">
        <v>27156</v>
      </c>
      <c r="E149" s="16">
        <v>27307</v>
      </c>
      <c r="F149" s="16">
        <v>26295</v>
      </c>
      <c r="G149" s="16">
        <v>23447</v>
      </c>
      <c r="H149" s="16">
        <v>18275</v>
      </c>
      <c r="I149" s="16">
        <v>25417</v>
      </c>
      <c r="J149" s="16">
        <v>27084</v>
      </c>
      <c r="K149" s="16">
        <v>24505</v>
      </c>
      <c r="L149" s="16">
        <v>26693</v>
      </c>
      <c r="M149" s="16">
        <v>25183</v>
      </c>
      <c r="N149" s="16">
        <v>26192</v>
      </c>
      <c r="O149" s="20">
        <v>24973.86</v>
      </c>
      <c r="P149" s="19">
        <f t="shared" si="47"/>
        <v>302527.86</v>
      </c>
    </row>
    <row r="150" spans="1:18" ht="34.5" customHeight="1" x14ac:dyDescent="0.25">
      <c r="A150" s="23"/>
      <c r="B150" s="26"/>
      <c r="C150" s="2" t="s">
        <v>2</v>
      </c>
      <c r="D150" s="21">
        <f>SUM(D146:D149)</f>
        <v>123750</v>
      </c>
      <c r="E150" s="21">
        <f t="shared" ref="E150:P150" si="56">SUM(E146:E149)</f>
        <v>124173</v>
      </c>
      <c r="F150" s="21">
        <f t="shared" si="56"/>
        <v>119883</v>
      </c>
      <c r="G150" s="21">
        <f t="shared" si="56"/>
        <v>122098</v>
      </c>
      <c r="H150" s="21">
        <f t="shared" si="56"/>
        <v>112969</v>
      </c>
      <c r="I150" s="21">
        <f t="shared" si="56"/>
        <v>120224</v>
      </c>
      <c r="J150" s="21">
        <f t="shared" si="56"/>
        <v>123682</v>
      </c>
      <c r="K150" s="21">
        <f t="shared" si="56"/>
        <v>112155</v>
      </c>
      <c r="L150" s="21">
        <f t="shared" si="56"/>
        <v>121787</v>
      </c>
      <c r="M150" s="21">
        <f t="shared" si="56"/>
        <v>115635</v>
      </c>
      <c r="N150" s="21">
        <f t="shared" si="56"/>
        <v>122473</v>
      </c>
      <c r="O150" s="21">
        <f t="shared" si="56"/>
        <v>117717.28999999998</v>
      </c>
      <c r="P150" s="21">
        <f t="shared" si="56"/>
        <v>1436546.29</v>
      </c>
      <c r="R150" s="6"/>
    </row>
    <row r="151" spans="1:18" ht="34.5" customHeight="1" x14ac:dyDescent="0.25">
      <c r="A151" s="7"/>
      <c r="B151" s="2"/>
      <c r="C151" s="2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</row>
    <row r="152" spans="1:18" ht="34.5" customHeight="1" x14ac:dyDescent="0.25">
      <c r="A152" s="8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</row>
    <row r="153" spans="1:18" ht="34.5" customHeight="1" x14ac:dyDescent="0.25">
      <c r="A153" s="23">
        <v>1</v>
      </c>
      <c r="B153" s="24" t="s">
        <v>77</v>
      </c>
      <c r="C153" s="2" t="s">
        <v>4</v>
      </c>
      <c r="D153" s="16">
        <v>0</v>
      </c>
      <c r="E153" s="16">
        <v>0</v>
      </c>
      <c r="F153" s="16">
        <v>0</v>
      </c>
      <c r="G153" s="16">
        <v>0</v>
      </c>
      <c r="H153" s="16">
        <v>160</v>
      </c>
      <c r="I153" s="16">
        <v>70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7">
        <f t="shared" ref="P153:P162" si="57">SUM(D153:O153)</f>
        <v>230</v>
      </c>
    </row>
    <row r="154" spans="1:18" ht="34.5" customHeight="1" x14ac:dyDescent="0.25">
      <c r="A154" s="23"/>
      <c r="B154" s="24"/>
      <c r="C154" s="2" t="s">
        <v>2</v>
      </c>
      <c r="D154" s="2">
        <f>SUM(D153)</f>
        <v>0</v>
      </c>
      <c r="E154" s="2">
        <f t="shared" ref="E154:O154" si="58">SUM(E153)</f>
        <v>0</v>
      </c>
      <c r="F154" s="2">
        <f t="shared" si="58"/>
        <v>0</v>
      </c>
      <c r="G154" s="2">
        <f t="shared" si="58"/>
        <v>0</v>
      </c>
      <c r="H154" s="2">
        <f t="shared" si="58"/>
        <v>160</v>
      </c>
      <c r="I154" s="2">
        <f t="shared" si="58"/>
        <v>70</v>
      </c>
      <c r="J154" s="2">
        <f t="shared" si="58"/>
        <v>0</v>
      </c>
      <c r="K154" s="2">
        <f t="shared" si="58"/>
        <v>0</v>
      </c>
      <c r="L154" s="2">
        <f t="shared" si="58"/>
        <v>0</v>
      </c>
      <c r="M154" s="2">
        <f t="shared" si="58"/>
        <v>0</v>
      </c>
      <c r="N154" s="2">
        <f t="shared" si="58"/>
        <v>0</v>
      </c>
      <c r="O154" s="2">
        <f t="shared" si="58"/>
        <v>0</v>
      </c>
      <c r="P154" s="17">
        <f t="shared" si="57"/>
        <v>230</v>
      </c>
    </row>
    <row r="155" spans="1:18" ht="34.5" customHeight="1" x14ac:dyDescent="0.25">
      <c r="A155" s="23">
        <v>3</v>
      </c>
      <c r="B155" s="24" t="s">
        <v>74</v>
      </c>
      <c r="C155" s="2" t="s">
        <v>13</v>
      </c>
      <c r="D155" s="16">
        <v>5283</v>
      </c>
      <c r="E155" s="16">
        <v>5146</v>
      </c>
      <c r="F155" s="16">
        <v>5047</v>
      </c>
      <c r="G155" s="16">
        <v>1636</v>
      </c>
      <c r="H155" s="16">
        <v>2384</v>
      </c>
      <c r="I155" s="16">
        <v>2214</v>
      </c>
      <c r="J155" s="16">
        <v>6193</v>
      </c>
      <c r="K155" s="16">
        <v>3550</v>
      </c>
      <c r="L155" s="16">
        <v>2200</v>
      </c>
      <c r="M155" s="16">
        <v>2988</v>
      </c>
      <c r="N155" s="16">
        <v>1800</v>
      </c>
      <c r="O155" s="16">
        <v>2050</v>
      </c>
      <c r="P155" s="17">
        <f t="shared" si="57"/>
        <v>40491</v>
      </c>
    </row>
    <row r="156" spans="1:18" ht="34.5" customHeight="1" x14ac:dyDescent="0.25">
      <c r="A156" s="23"/>
      <c r="B156" s="24"/>
      <c r="C156" s="2" t="s">
        <v>2</v>
      </c>
      <c r="D156" s="2">
        <f>SUM(D155)</f>
        <v>5283</v>
      </c>
      <c r="E156" s="2">
        <f t="shared" ref="E156:O156" si="59">SUM(E155)</f>
        <v>5146</v>
      </c>
      <c r="F156" s="2">
        <f t="shared" si="59"/>
        <v>5047</v>
      </c>
      <c r="G156" s="2">
        <f t="shared" si="59"/>
        <v>1636</v>
      </c>
      <c r="H156" s="2">
        <f t="shared" si="59"/>
        <v>2384</v>
      </c>
      <c r="I156" s="2">
        <f t="shared" si="59"/>
        <v>2214</v>
      </c>
      <c r="J156" s="2">
        <f t="shared" si="59"/>
        <v>6193</v>
      </c>
      <c r="K156" s="2">
        <f t="shared" si="59"/>
        <v>3550</v>
      </c>
      <c r="L156" s="2">
        <f t="shared" si="59"/>
        <v>2200</v>
      </c>
      <c r="M156" s="2">
        <f t="shared" si="59"/>
        <v>2988</v>
      </c>
      <c r="N156" s="2">
        <f t="shared" si="59"/>
        <v>1800</v>
      </c>
      <c r="O156" s="2">
        <f t="shared" si="59"/>
        <v>2050</v>
      </c>
      <c r="P156" s="17">
        <f t="shared" si="57"/>
        <v>40491</v>
      </c>
    </row>
    <row r="157" spans="1:18" ht="34.5" customHeight="1" x14ac:dyDescent="0.25">
      <c r="A157" s="23">
        <v>4</v>
      </c>
      <c r="B157" s="24" t="s">
        <v>11</v>
      </c>
      <c r="C157" s="2" t="s">
        <v>8</v>
      </c>
      <c r="D157" s="16">
        <v>18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107</v>
      </c>
      <c r="K157" s="16">
        <v>145</v>
      </c>
      <c r="L157" s="16">
        <v>18</v>
      </c>
      <c r="M157" s="16">
        <v>0</v>
      </c>
      <c r="N157" s="16">
        <v>0</v>
      </c>
      <c r="O157" s="16">
        <v>0</v>
      </c>
      <c r="P157" s="17">
        <f t="shared" si="57"/>
        <v>288</v>
      </c>
    </row>
    <row r="158" spans="1:18" ht="34.5" customHeight="1" x14ac:dyDescent="0.25">
      <c r="A158" s="23"/>
      <c r="B158" s="24"/>
      <c r="C158" s="2" t="s">
        <v>2</v>
      </c>
      <c r="D158" s="2">
        <f>SUM(D157)</f>
        <v>18</v>
      </c>
      <c r="E158" s="2">
        <f t="shared" ref="E158:O158" si="60">SUM(E157)</f>
        <v>0</v>
      </c>
      <c r="F158" s="2">
        <f t="shared" si="60"/>
        <v>0</v>
      </c>
      <c r="G158" s="2">
        <f t="shared" si="60"/>
        <v>0</v>
      </c>
      <c r="H158" s="2">
        <f t="shared" si="60"/>
        <v>0</v>
      </c>
      <c r="I158" s="2">
        <f t="shared" si="60"/>
        <v>0</v>
      </c>
      <c r="J158" s="2">
        <f t="shared" si="60"/>
        <v>107</v>
      </c>
      <c r="K158" s="2">
        <f t="shared" si="60"/>
        <v>145</v>
      </c>
      <c r="L158" s="2">
        <f t="shared" si="60"/>
        <v>18</v>
      </c>
      <c r="M158" s="2">
        <f t="shared" si="60"/>
        <v>0</v>
      </c>
      <c r="N158" s="2">
        <f t="shared" si="60"/>
        <v>0</v>
      </c>
      <c r="O158" s="2">
        <f t="shared" si="60"/>
        <v>0</v>
      </c>
      <c r="P158" s="17">
        <f t="shared" si="57"/>
        <v>288</v>
      </c>
    </row>
    <row r="159" spans="1:18" ht="34.5" customHeight="1" x14ac:dyDescent="0.25">
      <c r="A159" s="23">
        <v>5</v>
      </c>
      <c r="B159" s="24" t="s">
        <v>75</v>
      </c>
      <c r="C159" s="2" t="s">
        <v>4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1400</v>
      </c>
      <c r="M159" s="16">
        <v>1000</v>
      </c>
      <c r="N159" s="16">
        <v>0</v>
      </c>
      <c r="O159" s="16">
        <v>800</v>
      </c>
      <c r="P159" s="17">
        <f t="shared" si="57"/>
        <v>3200</v>
      </c>
    </row>
    <row r="160" spans="1:18" ht="34.5" customHeight="1" x14ac:dyDescent="0.25">
      <c r="A160" s="23"/>
      <c r="B160" s="24"/>
      <c r="C160" s="2" t="s">
        <v>2</v>
      </c>
      <c r="D160" s="2">
        <f>SUM(D159)</f>
        <v>0</v>
      </c>
      <c r="E160" s="2">
        <f t="shared" ref="E160:O160" si="61">SUM(E159)</f>
        <v>0</v>
      </c>
      <c r="F160" s="2">
        <f t="shared" si="61"/>
        <v>0</v>
      </c>
      <c r="G160" s="2">
        <f t="shared" si="61"/>
        <v>0</v>
      </c>
      <c r="H160" s="2">
        <f t="shared" si="61"/>
        <v>0</v>
      </c>
      <c r="I160" s="2">
        <f t="shared" si="61"/>
        <v>0</v>
      </c>
      <c r="J160" s="2">
        <f t="shared" si="61"/>
        <v>0</v>
      </c>
      <c r="K160" s="2">
        <f t="shared" si="61"/>
        <v>0</v>
      </c>
      <c r="L160" s="2">
        <f t="shared" si="61"/>
        <v>1400</v>
      </c>
      <c r="M160" s="2">
        <f t="shared" si="61"/>
        <v>1000</v>
      </c>
      <c r="N160" s="2">
        <f t="shared" si="61"/>
        <v>0</v>
      </c>
      <c r="O160" s="2">
        <f t="shared" si="61"/>
        <v>800</v>
      </c>
      <c r="P160" s="17">
        <f t="shared" si="57"/>
        <v>3200</v>
      </c>
    </row>
    <row r="161" spans="1:16" ht="34.5" customHeight="1" x14ac:dyDescent="0.25">
      <c r="A161" s="23">
        <v>6</v>
      </c>
      <c r="B161" s="24" t="s">
        <v>76</v>
      </c>
      <c r="C161" s="2" t="s">
        <v>4</v>
      </c>
      <c r="D161" s="16">
        <v>0</v>
      </c>
      <c r="E161" s="16">
        <v>60</v>
      </c>
      <c r="F161" s="16">
        <v>62</v>
      </c>
      <c r="G161" s="16">
        <v>0</v>
      </c>
      <c r="H161" s="16">
        <v>29</v>
      </c>
      <c r="I161" s="16">
        <v>33</v>
      </c>
      <c r="J161" s="16">
        <v>0</v>
      </c>
      <c r="K161" s="16">
        <v>1000</v>
      </c>
      <c r="L161" s="16">
        <v>2600</v>
      </c>
      <c r="M161" s="16">
        <v>2500</v>
      </c>
      <c r="N161" s="16">
        <v>1800</v>
      </c>
      <c r="O161" s="16">
        <v>0</v>
      </c>
      <c r="P161" s="17">
        <f t="shared" si="57"/>
        <v>8084</v>
      </c>
    </row>
    <row r="162" spans="1:16" ht="34.5" customHeight="1" x14ac:dyDescent="0.25">
      <c r="A162" s="23"/>
      <c r="B162" s="24"/>
      <c r="C162" s="2" t="s">
        <v>2</v>
      </c>
      <c r="D162" s="2">
        <f>SUM(D161)</f>
        <v>0</v>
      </c>
      <c r="E162" s="2">
        <f t="shared" ref="E162:O162" si="62">SUM(E161)</f>
        <v>60</v>
      </c>
      <c r="F162" s="2">
        <f t="shared" si="62"/>
        <v>62</v>
      </c>
      <c r="G162" s="2">
        <f t="shared" si="62"/>
        <v>0</v>
      </c>
      <c r="H162" s="2">
        <f t="shared" si="62"/>
        <v>29</v>
      </c>
      <c r="I162" s="2">
        <f t="shared" si="62"/>
        <v>33</v>
      </c>
      <c r="J162" s="2">
        <f t="shared" si="62"/>
        <v>0</v>
      </c>
      <c r="K162" s="2">
        <f t="shared" si="62"/>
        <v>1000</v>
      </c>
      <c r="L162" s="2">
        <f t="shared" si="62"/>
        <v>2600</v>
      </c>
      <c r="M162" s="2">
        <f t="shared" si="62"/>
        <v>2500</v>
      </c>
      <c r="N162" s="2">
        <f t="shared" si="62"/>
        <v>1800</v>
      </c>
      <c r="O162" s="2">
        <f t="shared" si="62"/>
        <v>0</v>
      </c>
      <c r="P162" s="17">
        <f t="shared" si="57"/>
        <v>8084</v>
      </c>
    </row>
  </sheetData>
  <autoFilter ref="C1:C162"/>
  <mergeCells count="111">
    <mergeCell ref="A161:A162"/>
    <mergeCell ref="B155:B156"/>
    <mergeCell ref="A155:A156"/>
    <mergeCell ref="B157:B158"/>
    <mergeCell ref="A159:A160"/>
    <mergeCell ref="B159:B160"/>
    <mergeCell ref="B161:B162"/>
    <mergeCell ref="A141:A145"/>
    <mergeCell ref="B141:B145"/>
    <mergeCell ref="A146:A150"/>
    <mergeCell ref="B146:B150"/>
    <mergeCell ref="A153:A154"/>
    <mergeCell ref="B153:B154"/>
    <mergeCell ref="A157:A158"/>
    <mergeCell ref="A133:A136"/>
    <mergeCell ref="B133:B136"/>
    <mergeCell ref="A137:A138"/>
    <mergeCell ref="B137:B138"/>
    <mergeCell ref="A139:A140"/>
    <mergeCell ref="B139:B140"/>
    <mergeCell ref="A124:A127"/>
    <mergeCell ref="B124:B127"/>
    <mergeCell ref="A128:A130"/>
    <mergeCell ref="B128:B130"/>
    <mergeCell ref="A131:A132"/>
    <mergeCell ref="B131:B132"/>
    <mergeCell ref="A115:A117"/>
    <mergeCell ref="B115:B117"/>
    <mergeCell ref="A118:A120"/>
    <mergeCell ref="B118:B120"/>
    <mergeCell ref="A121:A123"/>
    <mergeCell ref="B121:B123"/>
    <mergeCell ref="A108:A109"/>
    <mergeCell ref="B108:B109"/>
    <mergeCell ref="A110:A111"/>
    <mergeCell ref="B110:B111"/>
    <mergeCell ref="A112:A114"/>
    <mergeCell ref="B112:B114"/>
    <mergeCell ref="A104:A105"/>
    <mergeCell ref="B104:B105"/>
    <mergeCell ref="A106:A107"/>
    <mergeCell ref="B106:B107"/>
    <mergeCell ref="A96:A97"/>
    <mergeCell ref="B96:B97"/>
    <mergeCell ref="A98:A99"/>
    <mergeCell ref="B98:B99"/>
    <mergeCell ref="A100:A101"/>
    <mergeCell ref="B100:B101"/>
    <mergeCell ref="A92:A95"/>
    <mergeCell ref="B76:B79"/>
    <mergeCell ref="A80:A81"/>
    <mergeCell ref="B80:B81"/>
    <mergeCell ref="A82:A86"/>
    <mergeCell ref="B82:B86"/>
    <mergeCell ref="A73:A75"/>
    <mergeCell ref="B73:B75"/>
    <mergeCell ref="A102:A103"/>
    <mergeCell ref="B102:B103"/>
    <mergeCell ref="B92:B95"/>
    <mergeCell ref="A1:P1"/>
    <mergeCell ref="A3:A4"/>
    <mergeCell ref="B3:B4"/>
    <mergeCell ref="A5:A7"/>
    <mergeCell ref="B5:B7"/>
    <mergeCell ref="A8:A11"/>
    <mergeCell ref="B8:B11"/>
    <mergeCell ref="A26:A28"/>
    <mergeCell ref="B26:B28"/>
    <mergeCell ref="A19:A20"/>
    <mergeCell ref="B19:B20"/>
    <mergeCell ref="A21:A22"/>
    <mergeCell ref="B21:B22"/>
    <mergeCell ref="A23:A25"/>
    <mergeCell ref="B23:B25"/>
    <mergeCell ref="A12:A14"/>
    <mergeCell ref="B12:B14"/>
    <mergeCell ref="A15:A16"/>
    <mergeCell ref="B15:B16"/>
    <mergeCell ref="A17:A18"/>
    <mergeCell ref="B17:B18"/>
    <mergeCell ref="A29:A30"/>
    <mergeCell ref="B29:B30"/>
    <mergeCell ref="A31:A33"/>
    <mergeCell ref="B31:B33"/>
    <mergeCell ref="A46:A47"/>
    <mergeCell ref="B46:B47"/>
    <mergeCell ref="A48:A50"/>
    <mergeCell ref="B48:B50"/>
    <mergeCell ref="A51:A54"/>
    <mergeCell ref="B51:B54"/>
    <mergeCell ref="A34:A38"/>
    <mergeCell ref="A44:A45"/>
    <mergeCell ref="B44:B45"/>
    <mergeCell ref="B34:B38"/>
    <mergeCell ref="A39:A43"/>
    <mergeCell ref="B39:B43"/>
    <mergeCell ref="A64:A67"/>
    <mergeCell ref="B64:B67"/>
    <mergeCell ref="A55:A57"/>
    <mergeCell ref="B55:B57"/>
    <mergeCell ref="A58:A60"/>
    <mergeCell ref="B58:B60"/>
    <mergeCell ref="A61:A63"/>
    <mergeCell ref="B61:B63"/>
    <mergeCell ref="A89:A91"/>
    <mergeCell ref="B89:B91"/>
    <mergeCell ref="A68:A72"/>
    <mergeCell ref="B68:B72"/>
    <mergeCell ref="A76:A79"/>
    <mergeCell ref="A87:A88"/>
    <mergeCell ref="B87:B88"/>
  </mergeCells>
  <pageMargins left="0.7" right="0.7" top="0.75" bottom="0.75" header="0.3" footer="0.3"/>
  <pageSetup fitToHeight="0" orientation="landscape" r:id="rId1"/>
  <rowBreaks count="5" manualBreakCount="5">
    <brk id="33" max="15" man="1"/>
    <brk id="65" max="15" man="1"/>
    <brk id="97" max="15" man="1"/>
    <brk id="127" max="15" man="1"/>
    <brk id="1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Original</vt:lpstr>
      <vt:lpstr>Original!Print_Area</vt:lpstr>
      <vt:lpstr>Original!Print_Titles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shamsul haq</dc:creator>
  <cp:lastModifiedBy>Administrator</cp:lastModifiedBy>
  <cp:lastPrinted>2023-06-20T04:18:28Z</cp:lastPrinted>
  <dcterms:created xsi:type="dcterms:W3CDTF">2016-09-27T09:19:43Z</dcterms:created>
  <dcterms:modified xsi:type="dcterms:W3CDTF">2024-03-06T07:28:55Z</dcterms:modified>
</cp:coreProperties>
</file>